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tejashweta/My Documents/008-Excel Training/MyPresentation N WorkSheet/"/>
    </mc:Choice>
  </mc:AlternateContent>
  <bookViews>
    <workbookView xWindow="0" yWindow="440" windowWidth="28800" windowHeight="17560" tabRatio="755" activeTab="3"/>
  </bookViews>
  <sheets>
    <sheet name="Common Maths Formula" sheetId="12" r:id="rId1"/>
    <sheet name="Absolute Reference + Yeartodate" sheetId="2" r:id="rId2"/>
    <sheet name="Formats" sheetId="13" r:id="rId3"/>
    <sheet name="ConditionalFormatting" sheetId="15" r:id="rId4"/>
  </sheets>
  <definedNames>
    <definedName name="CompanyName" localSheetId="0">#REF!</definedName>
    <definedName name="CompanyName">#REF!</definedName>
    <definedName name="CompanyName1">#REF!</definedName>
    <definedName name="data">#REF!</definedName>
    <definedName name="ee" hidden="1">{"FirstQ",#N/A,FALSE,"Budget2000";"SecondQ",#N/A,FALSE,"Budget2000";"Summary",#N/A,FALSE,"Budget2000"}</definedName>
    <definedName name="k" hidden="1">{"FirstQ",#N/A,FALSE,"Budget2000";"SecondQ",#N/A,FALSE,"Budget2000";"Summary",#N/A,FALSE,"Budget2000"}</definedName>
    <definedName name="MonthDays" localSheetId="0">#REF!</definedName>
    <definedName name="MonthDays">#REF!</definedName>
    <definedName name="newsalary">#REF!</definedName>
    <definedName name="q" hidden="1">{"FirstQ",#N/A,FALSE,"Budget2000";"SecondQ",#N/A,FALSE,"Budget2000";"Summary",#N/A,FALSE,"Budget2000"}</definedName>
    <definedName name="rr" hidden="1">{"FirstQ",#N/A,FALSE,"Budget2000";"SecondQ",#N/A,FALSE,"Budget2000"}</definedName>
    <definedName name="rrr" hidden="1">{"AllDetail",#N/A,FALSE,"Research Budget";"1stQuarter",#N/A,FALSE,"Research Budget";"2nd Quarter",#N/A,FALSE,"Research Budget";"Summary",#N/A,FALSE,"Research Budget"}</definedName>
    <definedName name="StudentData">'Common Maths Formula'!$A$1:$J$21</definedName>
    <definedName name="StudentTotal">'Common Maths Formula'!$H$2:$H$19</definedName>
    <definedName name="Table">#REF!</definedName>
    <definedName name="wrn.AllData." hidden="1">{"FirstQ",#N/A,FALSE,"Budget2000";"SecondQ",#N/A,FALSE,"Budget2000";"Summary",#N/A,FALSE,"Budget2000"}</definedName>
    <definedName name="wrn.FirstHalf." hidden="1">{"FirstQ",#N/A,FALSE,"Budget2000";"SecondQ",#N/A,FALSE,"Budget2000"}</definedName>
    <definedName name="x" hidden="1">{"FirstQ",#N/A,FALSE,"Budget2000";"SecondQ",#N/A,FALSE,"Budget2000";"Summary",#N/A,FALSE,"Budget2000"}</definedName>
    <definedName name="xxxxxxxxxxxxxxxxxxx" hidden="1">{"AllDetail",#N/A,FALSE,"Research Budget";"1stQuarter",#N/A,FALSE,"Research Budget";"2nd Quarter",#N/A,FALSE,"Research Budget";"Summary",#N/A,FALSE,"Research Budget"}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1" i="15" l="1"/>
  <c r="B5" i="2"/>
  <c r="C5" i="2"/>
  <c r="D5" i="2"/>
  <c r="E5" i="2"/>
  <c r="F5" i="2"/>
  <c r="G5" i="2"/>
  <c r="I5" i="2"/>
  <c r="B4" i="2"/>
  <c r="C4" i="2"/>
  <c r="D4" i="2"/>
  <c r="E4" i="2"/>
  <c r="F4" i="2"/>
  <c r="G4" i="2"/>
  <c r="I4" i="2"/>
  <c r="I2" i="2"/>
  <c r="I3" i="2"/>
  <c r="H5" i="2"/>
  <c r="H4" i="2"/>
  <c r="H3" i="2"/>
  <c r="H2" i="2"/>
  <c r="H6" i="12"/>
  <c r="H3" i="12"/>
  <c r="H2" i="12"/>
  <c r="H4" i="12"/>
  <c r="H5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J3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" i="12"/>
  <c r="D21" i="12"/>
  <c r="E21" i="12"/>
  <c r="F21" i="12"/>
  <c r="G21" i="12"/>
  <c r="C21" i="12"/>
  <c r="D20" i="12"/>
  <c r="E20" i="12"/>
  <c r="F20" i="12"/>
  <c r="G20" i="12"/>
  <c r="C20" i="12"/>
  <c r="I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" i="12"/>
  <c r="B3" i="12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L9" i="12"/>
  <c r="L5" i="12"/>
  <c r="F592" i="15"/>
  <c r="F591" i="15"/>
  <c r="F590" i="15"/>
  <c r="F589" i="15"/>
  <c r="F588" i="15"/>
  <c r="F587" i="15"/>
  <c r="F586" i="15"/>
  <c r="F585" i="15"/>
  <c r="F584" i="15"/>
  <c r="F583" i="15"/>
  <c r="F582" i="15"/>
  <c r="F581" i="15"/>
  <c r="F580" i="15"/>
  <c r="F579" i="15"/>
  <c r="F578" i="15"/>
  <c r="F577" i="15"/>
  <c r="F576" i="15"/>
  <c r="F575" i="15"/>
  <c r="F574" i="15"/>
  <c r="F573" i="15"/>
  <c r="F572" i="15"/>
  <c r="F571" i="15"/>
  <c r="F570" i="15"/>
  <c r="F569" i="15"/>
  <c r="F568" i="15"/>
  <c r="F567" i="15"/>
  <c r="F566" i="15"/>
  <c r="F565" i="15"/>
  <c r="F564" i="15"/>
  <c r="F563" i="15"/>
  <c r="F562" i="15"/>
  <c r="F561" i="15"/>
  <c r="F560" i="15"/>
  <c r="F559" i="15"/>
  <c r="F558" i="15"/>
  <c r="F557" i="15"/>
  <c r="F556" i="15"/>
  <c r="F555" i="15"/>
  <c r="F554" i="15"/>
  <c r="F553" i="15"/>
  <c r="F552" i="15"/>
  <c r="F551" i="15"/>
  <c r="F550" i="15"/>
  <c r="F549" i="15"/>
  <c r="F548" i="15"/>
  <c r="F547" i="15"/>
  <c r="F546" i="15"/>
  <c r="F545" i="15"/>
  <c r="F544" i="15"/>
  <c r="F543" i="15"/>
  <c r="F542" i="15"/>
  <c r="F541" i="15"/>
  <c r="F540" i="15"/>
  <c r="F539" i="15"/>
  <c r="F538" i="15"/>
  <c r="F537" i="15"/>
  <c r="F536" i="15"/>
  <c r="F535" i="15"/>
  <c r="F534" i="15"/>
  <c r="F533" i="15"/>
  <c r="F532" i="15"/>
  <c r="F531" i="15"/>
  <c r="F530" i="15"/>
  <c r="F529" i="15"/>
  <c r="F528" i="15"/>
  <c r="F527" i="15"/>
  <c r="F526" i="15"/>
  <c r="F525" i="15"/>
  <c r="F524" i="15"/>
  <c r="F523" i="15"/>
  <c r="F522" i="15"/>
  <c r="F521" i="15"/>
  <c r="F520" i="15"/>
  <c r="F519" i="15"/>
  <c r="F518" i="15"/>
  <c r="F517" i="15"/>
  <c r="F516" i="15"/>
  <c r="F515" i="15"/>
  <c r="F514" i="15"/>
  <c r="F513" i="15"/>
  <c r="F512" i="15"/>
  <c r="F511" i="15"/>
  <c r="F510" i="15"/>
  <c r="F509" i="15"/>
  <c r="F508" i="15"/>
  <c r="F507" i="15"/>
  <c r="F506" i="15"/>
  <c r="F505" i="15"/>
  <c r="F504" i="15"/>
  <c r="F503" i="15"/>
  <c r="F502" i="15"/>
  <c r="F501" i="15"/>
  <c r="F500" i="15"/>
  <c r="F499" i="15"/>
  <c r="F498" i="15"/>
  <c r="F497" i="15"/>
  <c r="F496" i="15"/>
  <c r="F495" i="15"/>
  <c r="F494" i="15"/>
  <c r="F493" i="15"/>
  <c r="F492" i="15"/>
  <c r="F491" i="15"/>
  <c r="F490" i="15"/>
  <c r="F489" i="15"/>
  <c r="F488" i="15"/>
  <c r="F487" i="15"/>
  <c r="F486" i="15"/>
  <c r="F485" i="15"/>
  <c r="F484" i="15"/>
  <c r="F483" i="15"/>
  <c r="F482" i="15"/>
  <c r="F481" i="15"/>
  <c r="F480" i="15"/>
  <c r="F479" i="15"/>
  <c r="F478" i="15"/>
  <c r="F477" i="15"/>
  <c r="F476" i="15"/>
  <c r="F475" i="15"/>
  <c r="F474" i="15"/>
  <c r="F473" i="15"/>
  <c r="F472" i="15"/>
  <c r="F471" i="15"/>
  <c r="F470" i="15"/>
  <c r="F469" i="15"/>
  <c r="F468" i="15"/>
  <c r="F467" i="15"/>
  <c r="F466" i="15"/>
  <c r="F465" i="15"/>
  <c r="F464" i="15"/>
  <c r="F463" i="15"/>
  <c r="F462" i="15"/>
  <c r="F461" i="15"/>
  <c r="F460" i="15"/>
  <c r="F459" i="15"/>
  <c r="F458" i="15"/>
  <c r="F457" i="15"/>
  <c r="F456" i="15"/>
  <c r="F455" i="15"/>
  <c r="F454" i="15"/>
  <c r="F453" i="15"/>
  <c r="F452" i="15"/>
  <c r="F451" i="15"/>
  <c r="F450" i="15"/>
  <c r="F449" i="15"/>
  <c r="F448" i="15"/>
  <c r="F447" i="15"/>
  <c r="F446" i="15"/>
  <c r="F445" i="15"/>
  <c r="F444" i="15"/>
  <c r="F443" i="15"/>
  <c r="F442" i="15"/>
  <c r="F441" i="15"/>
  <c r="F440" i="15"/>
  <c r="F439" i="15"/>
  <c r="F438" i="15"/>
  <c r="F437" i="15"/>
  <c r="F436" i="15"/>
  <c r="F435" i="15"/>
  <c r="F434" i="15"/>
  <c r="F433" i="15"/>
  <c r="F432" i="15"/>
  <c r="F431" i="15"/>
  <c r="F430" i="15"/>
  <c r="F429" i="15"/>
  <c r="F428" i="15"/>
  <c r="F427" i="15"/>
  <c r="F426" i="15"/>
  <c r="F425" i="15"/>
  <c r="F424" i="15"/>
  <c r="F423" i="15"/>
  <c r="F422" i="15"/>
  <c r="F421" i="15"/>
  <c r="F420" i="15"/>
  <c r="F419" i="15"/>
  <c r="F418" i="15"/>
  <c r="F417" i="15"/>
  <c r="F416" i="15"/>
  <c r="F415" i="15"/>
  <c r="F414" i="15"/>
  <c r="F413" i="15"/>
  <c r="F412" i="15"/>
  <c r="F411" i="15"/>
  <c r="F410" i="15"/>
  <c r="F409" i="15"/>
  <c r="F408" i="15"/>
  <c r="F407" i="15"/>
  <c r="F406" i="15"/>
  <c r="F405" i="15"/>
  <c r="F404" i="15"/>
  <c r="F403" i="15"/>
  <c r="F402" i="15"/>
  <c r="F401" i="15"/>
  <c r="F400" i="15"/>
  <c r="F399" i="15"/>
  <c r="F398" i="15"/>
  <c r="F397" i="15"/>
  <c r="F396" i="15"/>
  <c r="F395" i="15"/>
  <c r="F394" i="15"/>
  <c r="F393" i="15"/>
  <c r="F392" i="15"/>
  <c r="F391" i="15"/>
  <c r="F390" i="15"/>
  <c r="F389" i="15"/>
  <c r="F388" i="15"/>
  <c r="F387" i="15"/>
  <c r="F386" i="15"/>
  <c r="F385" i="15"/>
  <c r="F384" i="15"/>
  <c r="F383" i="15"/>
  <c r="F382" i="15"/>
  <c r="F381" i="15"/>
  <c r="F380" i="15"/>
  <c r="F379" i="15"/>
  <c r="F378" i="15"/>
  <c r="F377" i="15"/>
  <c r="F376" i="15"/>
  <c r="F375" i="15"/>
  <c r="F374" i="15"/>
  <c r="F373" i="15"/>
  <c r="F372" i="15"/>
  <c r="F371" i="15"/>
  <c r="F370" i="15"/>
  <c r="F369" i="15"/>
  <c r="F368" i="15"/>
  <c r="F367" i="15"/>
  <c r="F366" i="15"/>
  <c r="F365" i="15"/>
  <c r="F364" i="15"/>
  <c r="F363" i="15"/>
  <c r="F362" i="15"/>
  <c r="F361" i="15"/>
  <c r="F360" i="15"/>
  <c r="F359" i="15"/>
  <c r="F358" i="15"/>
  <c r="F357" i="15"/>
  <c r="F356" i="15"/>
  <c r="F355" i="15"/>
  <c r="F354" i="15"/>
  <c r="F353" i="15"/>
  <c r="F352" i="15"/>
  <c r="F351" i="15"/>
  <c r="F350" i="15"/>
  <c r="F349" i="15"/>
  <c r="F348" i="15"/>
  <c r="F347" i="15"/>
  <c r="F346" i="15"/>
  <c r="F345" i="15"/>
  <c r="F344" i="15"/>
  <c r="F343" i="15"/>
  <c r="F342" i="15"/>
  <c r="F341" i="15"/>
  <c r="F340" i="15"/>
  <c r="F339" i="15"/>
  <c r="F338" i="15"/>
  <c r="F337" i="15"/>
  <c r="F336" i="15"/>
  <c r="F335" i="15"/>
  <c r="F334" i="15"/>
  <c r="F333" i="15"/>
  <c r="F332" i="15"/>
  <c r="F331" i="15"/>
  <c r="F330" i="15"/>
  <c r="F329" i="15"/>
  <c r="F328" i="15"/>
  <c r="F327" i="15"/>
  <c r="F326" i="15"/>
  <c r="F325" i="15"/>
  <c r="F324" i="15"/>
  <c r="F323" i="15"/>
  <c r="F322" i="15"/>
  <c r="F321" i="15"/>
  <c r="F320" i="15"/>
  <c r="F319" i="15"/>
  <c r="F318" i="15"/>
  <c r="F317" i="15"/>
  <c r="F316" i="15"/>
  <c r="F315" i="15"/>
  <c r="F314" i="15"/>
  <c r="F313" i="15"/>
  <c r="F312" i="15"/>
  <c r="F311" i="15"/>
  <c r="F310" i="15"/>
  <c r="F309" i="15"/>
  <c r="F308" i="15"/>
  <c r="F307" i="15"/>
  <c r="F306" i="15"/>
  <c r="F305" i="15"/>
  <c r="F304" i="15"/>
  <c r="F303" i="15"/>
  <c r="F302" i="15"/>
  <c r="F301" i="15"/>
  <c r="F300" i="15"/>
  <c r="F299" i="15"/>
  <c r="F298" i="15"/>
  <c r="F297" i="15"/>
  <c r="F296" i="15"/>
  <c r="F295" i="15"/>
  <c r="F294" i="15"/>
  <c r="F293" i="15"/>
  <c r="F292" i="15"/>
  <c r="F291" i="15"/>
  <c r="F290" i="15"/>
  <c r="F289" i="15"/>
  <c r="F288" i="15"/>
  <c r="F287" i="15"/>
  <c r="F286" i="15"/>
  <c r="F285" i="15"/>
  <c r="F284" i="15"/>
  <c r="F283" i="15"/>
  <c r="F282" i="15"/>
  <c r="F281" i="15"/>
  <c r="F280" i="15"/>
  <c r="F279" i="15"/>
  <c r="F278" i="15"/>
  <c r="F277" i="15"/>
  <c r="F276" i="15"/>
  <c r="F275" i="15"/>
  <c r="F274" i="15"/>
  <c r="F273" i="15"/>
  <c r="F272" i="15"/>
  <c r="F271" i="15"/>
  <c r="F270" i="15"/>
  <c r="F269" i="15"/>
  <c r="F268" i="15"/>
  <c r="F267" i="15"/>
  <c r="F266" i="15"/>
  <c r="F265" i="15"/>
  <c r="F264" i="15"/>
  <c r="F263" i="15"/>
  <c r="F262" i="15"/>
  <c r="F261" i="15"/>
  <c r="F260" i="15"/>
  <c r="F259" i="15"/>
  <c r="F258" i="15"/>
  <c r="F257" i="15"/>
  <c r="F256" i="15"/>
  <c r="F255" i="15"/>
  <c r="F254" i="15"/>
  <c r="F253" i="15"/>
  <c r="F252" i="15"/>
  <c r="F251" i="15"/>
  <c r="F250" i="15"/>
  <c r="F249" i="15"/>
  <c r="F248" i="15"/>
  <c r="F247" i="15"/>
  <c r="F246" i="15"/>
  <c r="F245" i="15"/>
  <c r="F244" i="15"/>
  <c r="F243" i="15"/>
  <c r="F242" i="15"/>
  <c r="F241" i="15"/>
  <c r="F240" i="15"/>
  <c r="F239" i="15"/>
  <c r="F238" i="15"/>
  <c r="F237" i="15"/>
  <c r="F236" i="15"/>
  <c r="F235" i="15"/>
  <c r="F234" i="15"/>
  <c r="F233" i="15"/>
  <c r="F232" i="15"/>
  <c r="F231" i="15"/>
  <c r="F230" i="15"/>
  <c r="F229" i="15"/>
  <c r="F228" i="15"/>
  <c r="F227" i="15"/>
  <c r="F226" i="15"/>
  <c r="F225" i="15"/>
  <c r="F224" i="15"/>
  <c r="F223" i="15"/>
  <c r="F222" i="15"/>
  <c r="F221" i="15"/>
  <c r="F220" i="15"/>
  <c r="F219" i="15"/>
  <c r="F218" i="15"/>
  <c r="F217" i="15"/>
  <c r="F216" i="15"/>
  <c r="F215" i="15"/>
  <c r="F214" i="15"/>
  <c r="F213" i="15"/>
  <c r="F212" i="15"/>
  <c r="F211" i="15"/>
  <c r="F210" i="15"/>
  <c r="F209" i="15"/>
  <c r="F208" i="15"/>
  <c r="F207" i="15"/>
  <c r="F206" i="15"/>
  <c r="F205" i="15"/>
  <c r="F204" i="15"/>
  <c r="F203" i="15"/>
  <c r="F202" i="15"/>
  <c r="F201" i="15"/>
  <c r="F200" i="15"/>
  <c r="F199" i="15"/>
  <c r="F198" i="15"/>
  <c r="F197" i="15"/>
  <c r="F196" i="15"/>
  <c r="F195" i="15"/>
  <c r="F194" i="15"/>
  <c r="F193" i="15"/>
  <c r="F192" i="15"/>
  <c r="F191" i="15"/>
  <c r="F190" i="15"/>
  <c r="F189" i="15"/>
  <c r="F188" i="15"/>
  <c r="F187" i="15"/>
  <c r="F186" i="15"/>
  <c r="F185" i="15"/>
  <c r="F184" i="15"/>
  <c r="F183" i="15"/>
  <c r="F182" i="15"/>
  <c r="F181" i="15"/>
  <c r="F180" i="15"/>
  <c r="F179" i="15"/>
  <c r="F178" i="15"/>
  <c r="F177" i="15"/>
  <c r="F176" i="15"/>
  <c r="F175" i="15"/>
  <c r="F174" i="15"/>
  <c r="F173" i="15"/>
  <c r="F172" i="15"/>
  <c r="F171" i="15"/>
  <c r="F170" i="15"/>
  <c r="F169" i="15"/>
  <c r="F168" i="15"/>
  <c r="F167" i="15"/>
  <c r="F166" i="15"/>
  <c r="F165" i="15"/>
  <c r="F164" i="15"/>
  <c r="F163" i="15"/>
  <c r="F162" i="15"/>
  <c r="F161" i="15"/>
  <c r="F160" i="15"/>
  <c r="F159" i="15"/>
  <c r="F158" i="15"/>
  <c r="F157" i="15"/>
  <c r="F156" i="15"/>
  <c r="F155" i="15"/>
  <c r="F154" i="15"/>
  <c r="F153" i="15"/>
  <c r="F152" i="15"/>
  <c r="F151" i="15"/>
  <c r="F150" i="15"/>
  <c r="F149" i="15"/>
  <c r="F148" i="15"/>
  <c r="F147" i="15"/>
  <c r="F146" i="15"/>
  <c r="F145" i="15"/>
  <c r="F144" i="15"/>
  <c r="F143" i="15"/>
  <c r="F142" i="15"/>
  <c r="F141" i="15"/>
  <c r="F140" i="15"/>
  <c r="F139" i="15"/>
  <c r="F138" i="15"/>
  <c r="F137" i="15"/>
  <c r="F136" i="15"/>
  <c r="F135" i="15"/>
  <c r="F134" i="15"/>
  <c r="F133" i="15"/>
  <c r="F132" i="15"/>
  <c r="F131" i="15"/>
  <c r="F130" i="15"/>
  <c r="F129" i="15"/>
  <c r="F128" i="15"/>
  <c r="F127" i="15"/>
  <c r="F126" i="15"/>
  <c r="F125" i="15"/>
  <c r="F124" i="15"/>
  <c r="F123" i="15"/>
  <c r="F122" i="15"/>
  <c r="F121" i="15"/>
  <c r="F120" i="15"/>
  <c r="F119" i="15"/>
  <c r="F118" i="15"/>
  <c r="F117" i="15"/>
  <c r="F116" i="15"/>
  <c r="F115" i="15"/>
  <c r="F114" i="15"/>
  <c r="F113" i="15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2" i="15"/>
  <c r="A6" i="13"/>
  <c r="A5" i="13"/>
  <c r="A4" i="13"/>
  <c r="A3" i="13"/>
  <c r="B6" i="2"/>
  <c r="B9" i="2"/>
  <c r="C6" i="2"/>
  <c r="C9" i="2"/>
  <c r="D6" i="2"/>
  <c r="D9" i="2"/>
  <c r="E6" i="2"/>
  <c r="E9" i="2"/>
  <c r="F6" i="2"/>
  <c r="F9" i="2"/>
  <c r="G6" i="2"/>
  <c r="G9" i="2"/>
  <c r="I6" i="2"/>
  <c r="I7" i="2"/>
  <c r="H6" i="2"/>
  <c r="H7" i="2"/>
  <c r="C7" i="2"/>
  <c r="D7" i="2"/>
  <c r="E7" i="2"/>
  <c r="F7" i="2"/>
  <c r="G7" i="2"/>
  <c r="B7" i="2"/>
</calcChain>
</file>

<file path=xl/sharedStrings.xml><?xml version="1.0" encoding="utf-8"?>
<sst xmlns="http://schemas.openxmlformats.org/spreadsheetml/2006/main" count="2909" uniqueCount="758">
  <si>
    <t>Jan</t>
  </si>
  <si>
    <t>Feb</t>
  </si>
  <si>
    <t>Mar</t>
  </si>
  <si>
    <t>Apr</t>
  </si>
  <si>
    <t>May</t>
  </si>
  <si>
    <t>Jun</t>
  </si>
  <si>
    <t>Sales</t>
  </si>
  <si>
    <t>Overhead</t>
  </si>
  <si>
    <t>Profits</t>
  </si>
  <si>
    <t>Total</t>
  </si>
  <si>
    <t>Average</t>
  </si>
  <si>
    <t>Marketing</t>
  </si>
  <si>
    <t>Rank</t>
  </si>
  <si>
    <t>Jayesh Khagram</t>
  </si>
  <si>
    <t>Krunal Mehta</t>
  </si>
  <si>
    <t>Yogesh Modi</t>
  </si>
  <si>
    <t>Amit Sanghvi</t>
  </si>
  <si>
    <t>Runali Patil</t>
  </si>
  <si>
    <t>Riya Shah</t>
  </si>
  <si>
    <t>Punarvasu Thakur</t>
  </si>
  <si>
    <t>Exp. 2% on Sales</t>
  </si>
  <si>
    <t>Exp %</t>
  </si>
  <si>
    <t>% Profit on Sales</t>
  </si>
  <si>
    <t>Jan - Feb</t>
  </si>
  <si>
    <t>Jan - Mar</t>
  </si>
  <si>
    <t>Jan - Apr</t>
  </si>
  <si>
    <t>Jan - May</t>
  </si>
  <si>
    <t>Jan - Jun</t>
  </si>
  <si>
    <t>Period</t>
  </si>
  <si>
    <t>Month on Month Profit</t>
  </si>
  <si>
    <t>=SUM(range)</t>
  </si>
  <si>
    <t>=AVERAGE(range)</t>
  </si>
  <si>
    <t>Abhishek Dongre</t>
  </si>
  <si>
    <t>Dan Mathews</t>
  </si>
  <si>
    <t>Gaurav Badgujar</t>
  </si>
  <si>
    <t>Haridas Patil</t>
  </si>
  <si>
    <t>Harish Bhatt</t>
  </si>
  <si>
    <t>Hemant Walhe</t>
  </si>
  <si>
    <t>Jeet Khagram</t>
  </si>
  <si>
    <t>Khyati Nilesh Gada</t>
  </si>
  <si>
    <t>Madhura Pandit</t>
  </si>
  <si>
    <t>Manish Mishra</t>
  </si>
  <si>
    <t>Ankita Patil</t>
  </si>
  <si>
    <t>Asfak Khan</t>
  </si>
  <si>
    <t>Ashish Yadav</t>
  </si>
  <si>
    <t>Khusbhoo Davda</t>
  </si>
  <si>
    <t>Hemanshu Mone</t>
  </si>
  <si>
    <t>Azaruddhin Shiekh</t>
  </si>
  <si>
    <t>Dipshi Veera</t>
  </si>
  <si>
    <t>Anurajkumar</t>
  </si>
  <si>
    <t>Heena Shaikh</t>
  </si>
  <si>
    <t>M V S Nisha</t>
  </si>
  <si>
    <t>Student Name</t>
  </si>
  <si>
    <t>Roll No.</t>
  </si>
  <si>
    <t>Maths</t>
  </si>
  <si>
    <t>Science</t>
  </si>
  <si>
    <t>English</t>
  </si>
  <si>
    <t>Hindi</t>
  </si>
  <si>
    <t>Social Study</t>
  </si>
  <si>
    <t>Jay Shah</t>
  </si>
  <si>
    <t>Shikha Shah</t>
  </si>
  <si>
    <t>Zilan Sanghvi</t>
  </si>
  <si>
    <t>Mansi Modi</t>
  </si>
  <si>
    <t>Hemaxi Khagram</t>
  </si>
  <si>
    <t>Manan Patel</t>
  </si>
  <si>
    <t>Nandan Parekh</t>
  </si>
  <si>
    <t>Pihas Parekh</t>
  </si>
  <si>
    <t>Amit Savla</t>
  </si>
  <si>
    <t>Minaj Sheikh</t>
  </si>
  <si>
    <t>Jash Shah</t>
  </si>
  <si>
    <t>SUM</t>
  </si>
  <si>
    <t>Highesh</t>
  </si>
  <si>
    <t>Lowest</t>
  </si>
  <si>
    <t>Format</t>
  </si>
  <si>
    <t>dd/mm/yyyy</t>
  </si>
  <si>
    <t>dd/mm/yy</t>
  </si>
  <si>
    <t>dd, mmm yyyy</t>
  </si>
  <si>
    <t>dddd, d mmmm yyyy</t>
  </si>
  <si>
    <t>d</t>
  </si>
  <si>
    <t>dd</t>
  </si>
  <si>
    <t>ddd</t>
  </si>
  <si>
    <t>m</t>
  </si>
  <si>
    <t>mm</t>
  </si>
  <si>
    <t>mmm</t>
  </si>
  <si>
    <t>yy</t>
  </si>
  <si>
    <t>yyyy</t>
  </si>
  <si>
    <t>01</t>
  </si>
  <si>
    <t>dddd</t>
  </si>
  <si>
    <t>Sunday</t>
  </si>
  <si>
    <t>Sun</t>
  </si>
  <si>
    <t>Date and Days</t>
  </si>
  <si>
    <t>Dates</t>
  </si>
  <si>
    <t>Result</t>
  </si>
  <si>
    <t>Month</t>
  </si>
  <si>
    <t>mmmm</t>
  </si>
  <si>
    <t>March</t>
  </si>
  <si>
    <t>Year</t>
  </si>
  <si>
    <t>#,##0.00</t>
  </si>
  <si>
    <t>"000"#</t>
  </si>
  <si>
    <t>#.0#</t>
  </si>
  <si>
    <t># ???/??? (fractions)</t>
  </si>
  <si>
    <t>0.0,,  Format into 12200000</t>
  </si>
  <si>
    <t xml:space="preserve"> 00-99</t>
  </si>
  <si>
    <t>1900-9999</t>
  </si>
  <si>
    <t>January-December</t>
  </si>
  <si>
    <t>Jan-Dec</t>
  </si>
  <si>
    <t>With 0   |  01-12</t>
  </si>
  <si>
    <t>Without 0  |   1-12</t>
  </si>
  <si>
    <t>mmmmm</t>
  </si>
  <si>
    <t>M</t>
  </si>
  <si>
    <t>J-D</t>
  </si>
  <si>
    <t>Without 0  |  1-31</t>
  </si>
  <si>
    <t>With 0       |   01-31</t>
  </si>
  <si>
    <t>Sun-Sat</t>
  </si>
  <si>
    <t>Sunday-Saturday</t>
  </si>
  <si>
    <t>Seconds</t>
  </si>
  <si>
    <t>00-23</t>
  </si>
  <si>
    <t>0-23</t>
  </si>
  <si>
    <t>h</t>
  </si>
  <si>
    <t>hh</t>
  </si>
  <si>
    <t>s</t>
  </si>
  <si>
    <t>ss</t>
  </si>
  <si>
    <t>0-59</t>
  </si>
  <si>
    <t>00-59</t>
  </si>
  <si>
    <t>Hour /Minutes / Seconds</t>
  </si>
  <si>
    <t>Hours</t>
  </si>
  <si>
    <t>Mintues</t>
  </si>
  <si>
    <t>####-####-####   for Aadhar No Display</t>
  </si>
  <si>
    <t>BAHPS0514B</t>
  </si>
  <si>
    <t>@-@ Repeat the same text of cell</t>
  </si>
  <si>
    <t>#,, Convert No 12500000</t>
  </si>
  <si>
    <t>+##-### #### ####  919820562897</t>
  </si>
  <si>
    <t>[Black] [Blue] [Cyan] [Green] [Magenta] [Red] [White] [Yellow]</t>
  </si>
  <si>
    <t>#,K To display a comma as a thousands separator</t>
  </si>
  <si>
    <t>0000000.00</t>
  </si>
  <si>
    <t>##.#</t>
  </si>
  <si>
    <t>Number with 0</t>
  </si>
  <si>
    <t>Number ##.#</t>
  </si>
  <si>
    <t>Repeat</t>
  </si>
  <si>
    <t>Number ##</t>
  </si>
  <si>
    <t>##</t>
  </si>
  <si>
    <t>*=##</t>
  </si>
  <si>
    <t>Number Formats</t>
  </si>
  <si>
    <t>[Blue]#,###;[Red](-#,###);[Yellow]0.00;</t>
  </si>
  <si>
    <t>Employee Name</t>
  </si>
  <si>
    <t>Building</t>
  </si>
  <si>
    <t>Department</t>
  </si>
  <si>
    <t>Status</t>
  </si>
  <si>
    <t>Hire Date</t>
  </si>
  <si>
    <t>Years</t>
  </si>
  <si>
    <t>Benefits</t>
  </si>
  <si>
    <t>Compensation</t>
  </si>
  <si>
    <t>Job Rating</t>
  </si>
  <si>
    <t>North</t>
  </si>
  <si>
    <t>Quality Assurance</t>
  </si>
  <si>
    <t>Full Time</t>
  </si>
  <si>
    <t>DMR</t>
  </si>
  <si>
    <t>Main</t>
  </si>
  <si>
    <t>Product Development</t>
  </si>
  <si>
    <t>D</t>
  </si>
  <si>
    <t>R</t>
  </si>
  <si>
    <t>West</t>
  </si>
  <si>
    <t>Manufacturing Admin</t>
  </si>
  <si>
    <t>Contract</t>
  </si>
  <si>
    <t>Manufacturing</t>
  </si>
  <si>
    <t>Creative</t>
  </si>
  <si>
    <t>Taft</t>
  </si>
  <si>
    <t>Watson</t>
  </si>
  <si>
    <t>Account Management</t>
  </si>
  <si>
    <t>Quality Control</t>
  </si>
  <si>
    <t>DM</t>
  </si>
  <si>
    <t>Research Center</t>
  </si>
  <si>
    <t>South</t>
  </si>
  <si>
    <t>IT</t>
  </si>
  <si>
    <t>Human Resources</t>
  </si>
  <si>
    <t>Professional Training Group</t>
  </si>
  <si>
    <t>Environmental Compliance</t>
  </si>
  <si>
    <t>Facilities/Engineering</t>
  </si>
  <si>
    <t>Major Mfg Projects</t>
  </si>
  <si>
    <t>Research/Development</t>
  </si>
  <si>
    <t>Training</t>
  </si>
  <si>
    <t>Genetics</t>
  </si>
  <si>
    <t>ABM</t>
  </si>
  <si>
    <t>Environmental Health/Safety</t>
  </si>
  <si>
    <t>DR</t>
  </si>
  <si>
    <t>Jyoti Rao</t>
  </si>
  <si>
    <t>Keyur Soni</t>
  </si>
  <si>
    <t>Ketul Shah</t>
  </si>
  <si>
    <t>Jignesh Panchal</t>
  </si>
  <si>
    <t>Jayesh Shah</t>
  </si>
  <si>
    <t>Amar Vora</t>
  </si>
  <si>
    <t>Ashok 460</t>
  </si>
  <si>
    <t>BNI Jilesh Zaveri</t>
  </si>
  <si>
    <t>Aalok Pradhan</t>
  </si>
  <si>
    <t>Aarti Thakkar</t>
  </si>
  <si>
    <t xml:space="preserve">Abbas </t>
  </si>
  <si>
    <t>Abdolbaset Zee Aflam</t>
  </si>
  <si>
    <t>Abdulla Zee Aflam</t>
  </si>
  <si>
    <t>Abhijit Bam</t>
  </si>
  <si>
    <t>Abhijit Kumar Nag Choudhury</t>
  </si>
  <si>
    <t>Abhilasha Ashish Patil</t>
  </si>
  <si>
    <t>Abhilasha Patil</t>
  </si>
  <si>
    <t>Abhiraj Raveshia</t>
  </si>
  <si>
    <t>Abhishek Kisla</t>
  </si>
  <si>
    <t>Abhishek Oak</t>
  </si>
  <si>
    <t>Abhishek Poonam Shah</t>
  </si>
  <si>
    <t>Abhishek Sawant</t>
  </si>
  <si>
    <t>Abhishek Singh</t>
  </si>
  <si>
    <t>Adhish Patil</t>
  </si>
  <si>
    <t>Adil Memon</t>
  </si>
  <si>
    <t>Aditya English</t>
  </si>
  <si>
    <t>Aditya Sharma</t>
  </si>
  <si>
    <t>Aditya Sondeka</t>
  </si>
  <si>
    <t>Aditya Sound</t>
  </si>
  <si>
    <t>Agnella Abhraham</t>
  </si>
  <si>
    <t>Agnesh Khamitkar</t>
  </si>
  <si>
    <t>Ajay Sanghani</t>
  </si>
  <si>
    <t>Ajay Thakar</t>
  </si>
  <si>
    <t>Ajinkya Belose</t>
  </si>
  <si>
    <t>Ajit More</t>
  </si>
  <si>
    <t>Akasha Agarbati</t>
  </si>
  <si>
    <t>Akshata Salian</t>
  </si>
  <si>
    <t xml:space="preserve">Alex </t>
  </si>
  <si>
    <t xml:space="preserve">Alkaben </t>
  </si>
  <si>
    <t>Alkamasi Shah</t>
  </si>
  <si>
    <t>Alok Vfirst</t>
  </si>
  <si>
    <t>Alpesh Chandaria</t>
  </si>
  <si>
    <t>Alpesh Sanghavi</t>
  </si>
  <si>
    <t>Alpesh Shinde</t>
  </si>
  <si>
    <t>Alpesh Shweta</t>
  </si>
  <si>
    <t xml:space="preserve">Alpeshbhai </t>
  </si>
  <si>
    <t>Alpeshjijaji Shah</t>
  </si>
  <si>
    <t xml:space="preserve">Alphonso </t>
  </si>
  <si>
    <t>Amar Doshi</t>
  </si>
  <si>
    <t>Amar Kakaria</t>
  </si>
  <si>
    <t>Amarendra Rath</t>
  </si>
  <si>
    <t>Ambadas Ghavalkar</t>
  </si>
  <si>
    <t>Ambreen Sheikh</t>
  </si>
  <si>
    <t>Amey Bapat</t>
  </si>
  <si>
    <t>Ameya Tare</t>
  </si>
  <si>
    <t xml:space="preserve">Ami </t>
  </si>
  <si>
    <t>Amish Sanghvi</t>
  </si>
  <si>
    <t>Amit Dhadse</t>
  </si>
  <si>
    <t>Amit Emerland</t>
  </si>
  <si>
    <t>Amit Gosai</t>
  </si>
  <si>
    <t>Amit Gulati</t>
  </si>
  <si>
    <t>Amit Karpe</t>
  </si>
  <si>
    <t>Amit MT</t>
  </si>
  <si>
    <t>Amit N Bhagwat</t>
  </si>
  <si>
    <t>Amit Nair</t>
  </si>
  <si>
    <t>Amit P Bachhawat</t>
  </si>
  <si>
    <t>Amit Parekh</t>
  </si>
  <si>
    <t>Amit Sanghavi</t>
  </si>
  <si>
    <t>Amit Sharma</t>
  </si>
  <si>
    <t>Amit Singh</t>
  </si>
  <si>
    <t>Amitbhai Shah</t>
  </si>
  <si>
    <t>Amitkumar Surender Shah</t>
  </si>
  <si>
    <t>Amol Misale</t>
  </si>
  <si>
    <t>Amol Pandit</t>
  </si>
  <si>
    <t>Amrata Singh</t>
  </si>
  <si>
    <t>ANAMAY CHATURVEDI</t>
  </si>
  <si>
    <t>Anand Bajaj</t>
  </si>
  <si>
    <t>Anand Lakhani</t>
  </si>
  <si>
    <t>Anand Solanki</t>
  </si>
  <si>
    <t>Anant Jadav</t>
  </si>
  <si>
    <t>Anant Pavaskar</t>
  </si>
  <si>
    <t>Angadi MTNL</t>
  </si>
  <si>
    <t>Anil Electrician</t>
  </si>
  <si>
    <t>Anil Sharma</t>
  </si>
  <si>
    <t>Anindita Biswas</t>
  </si>
  <si>
    <t>Anindita Guha</t>
  </si>
  <si>
    <t>Anish Android Shah</t>
  </si>
  <si>
    <t>Anish Damodharan</t>
  </si>
  <si>
    <t xml:space="preserve">Anjali </t>
  </si>
  <si>
    <t>Anjali Pavaskar</t>
  </si>
  <si>
    <t>Ankit Gupta</t>
  </si>
  <si>
    <t>Ankit Khambhata</t>
  </si>
  <si>
    <t>Ankit Kumar Jha</t>
  </si>
  <si>
    <t>Ankit Palrecha</t>
  </si>
  <si>
    <t>Ankit Shah - Amit</t>
  </si>
  <si>
    <t>Ankur Canvaas</t>
  </si>
  <si>
    <t>Ankur Kainya</t>
  </si>
  <si>
    <t>Ankur LTA</t>
  </si>
  <si>
    <t>Anne Pidilite</t>
  </si>
  <si>
    <t>Annpurna Mummy Friends</t>
  </si>
  <si>
    <t>Ansari Mehboob</t>
  </si>
  <si>
    <t>Anshul Chawla</t>
  </si>
  <si>
    <t>Anton Tovsunov</t>
  </si>
  <si>
    <t>Anuj Tipnis</t>
  </si>
  <si>
    <t>Anuj Vyas</t>
  </si>
  <si>
    <t>Anuj writer</t>
  </si>
  <si>
    <t>Anuja Joshi</t>
  </si>
  <si>
    <t>Anup Kumar</t>
  </si>
  <si>
    <t>Anupam Sanghvi</t>
  </si>
  <si>
    <t xml:space="preserve">Anupkumar </t>
  </si>
  <si>
    <t xml:space="preserve">Aparana </t>
  </si>
  <si>
    <t>Apeksha Mehta</t>
  </si>
  <si>
    <t>Apurva TMKOC</t>
  </si>
  <si>
    <t>Archana Kanade</t>
  </si>
  <si>
    <t>Arif meru</t>
  </si>
  <si>
    <t>Arjun Govande</t>
  </si>
  <si>
    <t>Arjun Sinha Roy</t>
  </si>
  <si>
    <t>Arnab Mukharjee</t>
  </si>
  <si>
    <t>Arpito Gope</t>
  </si>
  <si>
    <t>Arup Garai</t>
  </si>
  <si>
    <t>Arvind Sanghvi</t>
  </si>
  <si>
    <t>Ashashi Sanghavi</t>
  </si>
  <si>
    <t>Ashish Agrocel</t>
  </si>
  <si>
    <t>Ashish Bhadran nagar</t>
  </si>
  <si>
    <t>Ashish Bose</t>
  </si>
  <si>
    <t>Ashish JIMM</t>
  </si>
  <si>
    <t>Ashish Qualispace</t>
  </si>
  <si>
    <t>Ashish ZEE UK</t>
  </si>
  <si>
    <t>Ashok Pal</t>
  </si>
  <si>
    <t>Ashok Shenoy</t>
  </si>
  <si>
    <t>ASHRAF B.</t>
  </si>
  <si>
    <t>Ashutosh Buch</t>
  </si>
  <si>
    <t>Ashutosh Gajjar</t>
  </si>
  <si>
    <t>Ashwin Vora</t>
  </si>
  <si>
    <t>Ashwin Zee</t>
  </si>
  <si>
    <t xml:space="preserve">Asif </t>
  </si>
  <si>
    <t>Asitbhai Modi</t>
  </si>
  <si>
    <t>Asmita Bal</t>
  </si>
  <si>
    <t>Aswini Binary</t>
  </si>
  <si>
    <t>Atin Mehta</t>
  </si>
  <si>
    <t>Atul Account</t>
  </si>
  <si>
    <t>Atul Bhonsle</t>
  </si>
  <si>
    <t>Atulmasa Shah</t>
  </si>
  <si>
    <t>Aushitn JIMM</t>
  </si>
  <si>
    <t xml:space="preserve">Aventika </t>
  </si>
  <si>
    <t>Avinash Pidilite</t>
  </si>
  <si>
    <t>Avinash S Kubal (Landmark)</t>
  </si>
  <si>
    <t>Avinash Ware</t>
  </si>
  <si>
    <t>Avnish Manek</t>
  </si>
  <si>
    <t>Aydaysha Das ZEE</t>
  </si>
  <si>
    <t>Azad AMQ</t>
  </si>
  <si>
    <t>Aziza Tyabji Hydari</t>
  </si>
  <si>
    <t>B R Shetty</t>
  </si>
  <si>
    <t>B4U London</t>
  </si>
  <si>
    <t>Babubhai Manek</t>
  </si>
  <si>
    <t>Babulnath food Order</t>
  </si>
  <si>
    <t>Bakibhai Ravibhai</t>
  </si>
  <si>
    <t>Bala Iyer</t>
  </si>
  <si>
    <t>Balaaji Food Court</t>
  </si>
  <si>
    <t>Bhagavati Hiraniwadi</t>
  </si>
  <si>
    <t>Bhagvati Charkop</t>
  </si>
  <si>
    <t>Bhakti Oza</t>
  </si>
  <si>
    <t>Bharat A</t>
  </si>
  <si>
    <t>Bhartiji Sera sera</t>
  </si>
  <si>
    <t>Bhaskar Majumdar</t>
  </si>
  <si>
    <t xml:space="preserve">Bhavar </t>
  </si>
  <si>
    <t>Bhavenjijaji Shah</t>
  </si>
  <si>
    <t>Bhavesh Bhinde</t>
  </si>
  <si>
    <t>Bhavesh MT</t>
  </si>
  <si>
    <t>Bhavesh P. Bhinde</t>
  </si>
  <si>
    <t>Bhavik Shah</t>
  </si>
  <si>
    <t>Bhavik Thakkar JK</t>
  </si>
  <si>
    <t>Bhavin Darjee</t>
  </si>
  <si>
    <t>Bhavnesh Bhai</t>
  </si>
  <si>
    <t>Bhavneshbhai Ghandi</t>
  </si>
  <si>
    <t>Bhupatbhai Shah</t>
  </si>
  <si>
    <t>Bhupendra Mehta</t>
  </si>
  <si>
    <t xml:space="preserve">Bhupendrakaka </t>
  </si>
  <si>
    <t>Bichitra Kumar</t>
  </si>
  <si>
    <t>Bijal Jignesh  Panchal</t>
  </si>
  <si>
    <t>Binary Account</t>
  </si>
  <si>
    <t>Binary Conference</t>
  </si>
  <si>
    <t>Binary Helpdesk</t>
  </si>
  <si>
    <t>Binary HR</t>
  </si>
  <si>
    <t>Binary Marketing</t>
  </si>
  <si>
    <t>Binary Print</t>
  </si>
  <si>
    <t>Binary Receptions</t>
  </si>
  <si>
    <t>Binary Support</t>
  </si>
  <si>
    <t>Bindu Jayraj</t>
  </si>
  <si>
    <t>Binny John (ITIL certified)</t>
  </si>
  <si>
    <t>Bipasha Chakraborty</t>
  </si>
  <si>
    <t>Bipin Bid</t>
  </si>
  <si>
    <t>Bipin Jha</t>
  </si>
  <si>
    <t xml:space="preserve">Bitu </t>
  </si>
  <si>
    <t>Blsm Mehta</t>
  </si>
  <si>
    <t>Blsm Narendrabhai</t>
  </si>
  <si>
    <t>BOB Helpline</t>
  </si>
  <si>
    <t>BOB Mahavir Nagar</t>
  </si>
  <si>
    <t>BOB Mulund</t>
  </si>
  <si>
    <t>Brian Morales Account Payable</t>
  </si>
  <si>
    <t>Brijesh DHFL</t>
  </si>
  <si>
    <t>C J Mathews</t>
  </si>
  <si>
    <t>Carl George</t>
  </si>
  <si>
    <t>Chaitanya Chaudhary</t>
  </si>
  <si>
    <t>Champakkaka Sh</t>
  </si>
  <si>
    <t>Champakkaka Shah</t>
  </si>
  <si>
    <t xml:space="preserve">Chandani </t>
  </si>
  <si>
    <t xml:space="preserve">Chandrashekar </t>
  </si>
  <si>
    <t>Chandresh Rana</t>
  </si>
  <si>
    <t>Chandreshsir Fooria</t>
  </si>
  <si>
    <t>Chandreshsir M</t>
  </si>
  <si>
    <t>Chandreshsir MT</t>
  </si>
  <si>
    <t xml:space="preserve">Chandubhai </t>
  </si>
  <si>
    <t xml:space="preserve">Chatty </t>
  </si>
  <si>
    <t xml:space="preserve">Chemiorganic </t>
  </si>
  <si>
    <t>Chetaan Panchal</t>
  </si>
  <si>
    <t>Chetan B. Jani</t>
  </si>
  <si>
    <t>Chetan Jani</t>
  </si>
  <si>
    <t>Chetan Panchal</t>
  </si>
  <si>
    <t>Chetan Pardeshi</t>
  </si>
  <si>
    <t>Chetan Parekh</t>
  </si>
  <si>
    <t>Chetan Rao</t>
  </si>
  <si>
    <t>Chetan Shah</t>
  </si>
  <si>
    <t>Chetan Shah LIC</t>
  </si>
  <si>
    <t>Chetanbhai Shah - Monaben</t>
  </si>
  <si>
    <t>Chintan Mehta</t>
  </si>
  <si>
    <t>Chintan Pidili</t>
  </si>
  <si>
    <t>Chintan Pidilite</t>
  </si>
  <si>
    <t>Chintan Shah</t>
  </si>
  <si>
    <t>Chinu Bhadran Nagar</t>
  </si>
  <si>
    <t>Chiragh Cherian</t>
  </si>
  <si>
    <t>Chitra Kotian</t>
  </si>
  <si>
    <t>Chris Jones</t>
  </si>
  <si>
    <t>CJ Mathews</t>
  </si>
  <si>
    <t>Daddy Jayesh</t>
  </si>
  <si>
    <t>Darshanabhabhi Khagram</t>
  </si>
  <si>
    <t>Dattaram Advertising</t>
  </si>
  <si>
    <t>Debashish Ghosh</t>
  </si>
  <si>
    <t>Debo Translation</t>
  </si>
  <si>
    <t>Deepak Hardware</t>
  </si>
  <si>
    <t>Deepak Jain</t>
  </si>
  <si>
    <t>Deepak Salve</t>
  </si>
  <si>
    <t>Deepti Jobanputra</t>
  </si>
  <si>
    <t>Delon Xavier</t>
  </si>
  <si>
    <t xml:space="preserve">Deshpande </t>
  </si>
  <si>
    <t>Devanand Driver</t>
  </si>
  <si>
    <t>Devang Shah</t>
  </si>
  <si>
    <t xml:space="preserve">Devendra </t>
  </si>
  <si>
    <t>Dhairya Shah</t>
  </si>
  <si>
    <t xml:space="preserve">Dhamendra </t>
  </si>
  <si>
    <t>Dhamma Pattana - Gorai</t>
  </si>
  <si>
    <t xml:space="preserve">Dhanaji </t>
  </si>
  <si>
    <t>Dhanaji Binary</t>
  </si>
  <si>
    <t>Dhanaji Vekhande</t>
  </si>
  <si>
    <t>Dharam Pandye</t>
  </si>
  <si>
    <t>Dharamshi Patel</t>
  </si>
  <si>
    <t>Dharini Mewda</t>
  </si>
  <si>
    <t>Dharmesh Kokat</t>
  </si>
  <si>
    <t>Dhaval Dave</t>
  </si>
  <si>
    <t>Dhaval Shah</t>
  </si>
  <si>
    <t>Dhaval Shah - Dyna</t>
  </si>
  <si>
    <t>Dhaval Shah Dyanasoft</t>
  </si>
  <si>
    <t>Dhaval Shah Milind</t>
  </si>
  <si>
    <t>Dhaval Zee</t>
  </si>
  <si>
    <t>Dheeraj WMC</t>
  </si>
  <si>
    <t>DHFL Document</t>
  </si>
  <si>
    <t>Dhirubhai Prop</t>
  </si>
  <si>
    <t>Dhritiman Mitra</t>
  </si>
  <si>
    <t>Di5 Globle</t>
  </si>
  <si>
    <t>Diksha TalentExcel</t>
  </si>
  <si>
    <t>Dimple Rakesh sweta friend</t>
  </si>
  <si>
    <t>Dinesh Amit</t>
  </si>
  <si>
    <t>Dinesh Bazaar</t>
  </si>
  <si>
    <t>Dinesh Devang</t>
  </si>
  <si>
    <t>Dinesh Pawar</t>
  </si>
  <si>
    <t>Dipak Salve</t>
  </si>
  <si>
    <t xml:space="preserve">Dipesh </t>
  </si>
  <si>
    <t>Dipesh Citygirl</t>
  </si>
  <si>
    <t>Dipesh Doshi Jeet</t>
  </si>
  <si>
    <t>Dipesh Ganatra</t>
  </si>
  <si>
    <t>Dipesh Paragbhai</t>
  </si>
  <si>
    <t>Dipesh Sancheti</t>
  </si>
  <si>
    <t>Dipti Binary</t>
  </si>
  <si>
    <t>Divya Zee Singapore</t>
  </si>
  <si>
    <t>Divyesh Raveshia</t>
  </si>
  <si>
    <t>Dr Kalpa Lakhani</t>
  </si>
  <si>
    <t xml:space="preserve">Dr Kavita </t>
  </si>
  <si>
    <t>Dr Mihir</t>
  </si>
  <si>
    <t>Dr Nisha Doshi</t>
  </si>
  <si>
    <t>Dr. Bharat M. Jain</t>
  </si>
  <si>
    <t>Dr. Nehal Bhat</t>
  </si>
  <si>
    <t>EBS Payment</t>
  </si>
  <si>
    <t>Elngovan Selvanathan</t>
  </si>
  <si>
    <t xml:space="preserve">Eshaan </t>
  </si>
  <si>
    <t>Eshan Lakhani</t>
  </si>
  <si>
    <t>Faisal Furniture</t>
  </si>
  <si>
    <t>Fardi Artist</t>
  </si>
  <si>
    <t>Filpkart Support</t>
  </si>
  <si>
    <t>Firoz FABTECH</t>
  </si>
  <si>
    <t xml:space="preserve">Frhan </t>
  </si>
  <si>
    <t>Ganesh Home Loan</t>
  </si>
  <si>
    <t>Ganesh Mallya</t>
  </si>
  <si>
    <t>Ganesh Raveshia</t>
  </si>
  <si>
    <t>Ganesh Ticket Train</t>
  </si>
  <si>
    <t>GaneshG Mallya</t>
  </si>
  <si>
    <t>Gargi Waghela</t>
  </si>
  <si>
    <t>Gaurang Shah</t>
  </si>
  <si>
    <t xml:space="preserve">Gaurav </t>
  </si>
  <si>
    <t>Gaurav Ahuja</t>
  </si>
  <si>
    <t>Gaurav Gt</t>
  </si>
  <si>
    <t>Gaurav Shah</t>
  </si>
  <si>
    <t>Gauri Deshpande</t>
  </si>
  <si>
    <t>Gaushul Azam</t>
  </si>
  <si>
    <t>Gautam Educational trust</t>
  </si>
  <si>
    <t>Gayaprashad Tiwari</t>
  </si>
  <si>
    <t>Geetafai Patil</t>
  </si>
  <si>
    <t xml:space="preserve">Girish </t>
  </si>
  <si>
    <t>Girish Amit Jiju</t>
  </si>
  <si>
    <t>Goria Depot</t>
  </si>
  <si>
    <t>Govind Shahi</t>
  </si>
  <si>
    <t>Gurpreet Browntape</t>
  </si>
  <si>
    <t>Guru Krupa</t>
  </si>
  <si>
    <t>Guruprasad Juice and Ice cream</t>
  </si>
  <si>
    <t>Haimanshu Agashiwala</t>
  </si>
  <si>
    <t>Hardik Vora</t>
  </si>
  <si>
    <t>Hareesh Tibrewala - Social wave</t>
  </si>
  <si>
    <t>Haresh Liya</t>
  </si>
  <si>
    <t>Haresh Makwana - Rekhabhabhi</t>
  </si>
  <si>
    <t>Haresh Rekhabhabhi</t>
  </si>
  <si>
    <t>Haridas C Patil</t>
  </si>
  <si>
    <t>Harinder Salwan</t>
  </si>
  <si>
    <t xml:space="preserve">Harmesh bhie </t>
  </si>
  <si>
    <t>Harsh Aggrawal</t>
  </si>
  <si>
    <t>Harsh Shah</t>
  </si>
  <si>
    <t>Harshad M, Tendulkar</t>
  </si>
  <si>
    <t>Harshadkaka Shah</t>
  </si>
  <si>
    <t>Harshadkaka Shah - Virag</t>
  </si>
  <si>
    <t>Harshadphooa Shah</t>
  </si>
  <si>
    <t>Harshal Kothar</t>
  </si>
  <si>
    <t>Harshal Kothari</t>
  </si>
  <si>
    <t>Harshamasi Shah</t>
  </si>
  <si>
    <t>Harshil Shah</t>
  </si>
  <si>
    <t>Harshit Vora</t>
  </si>
  <si>
    <t>Hasmukhlal Sha</t>
  </si>
  <si>
    <t>Hasmukhlal Shah</t>
  </si>
  <si>
    <t xml:space="preserve">Hazel </t>
  </si>
  <si>
    <t>HD Parmar</t>
  </si>
  <si>
    <t>HDFC Credit Card</t>
  </si>
  <si>
    <t>Hemal Printer</t>
  </si>
  <si>
    <t>Hemali Upadhyay</t>
  </si>
  <si>
    <t>hemang desai</t>
  </si>
  <si>
    <t>Hemanshu Apsericecream</t>
  </si>
  <si>
    <t xml:space="preserve">Hemant </t>
  </si>
  <si>
    <t>Hemant Joshi USV</t>
  </si>
  <si>
    <t>Hemant Manglani</t>
  </si>
  <si>
    <t>Hemaxi J. Khagram</t>
  </si>
  <si>
    <t>Hetal Agrocel</t>
  </si>
  <si>
    <t>Hetanash Shah</t>
  </si>
  <si>
    <t>Hetansh Shah</t>
  </si>
  <si>
    <t>Hiral Copy writer</t>
  </si>
  <si>
    <t xml:space="preserve">Hiren </t>
  </si>
  <si>
    <t>Hiren Pandya</t>
  </si>
  <si>
    <t>Hiren qua</t>
  </si>
  <si>
    <t>Hiren Shah</t>
  </si>
  <si>
    <t>Hiten Mehta</t>
  </si>
  <si>
    <t xml:space="preserve">Hitesh </t>
  </si>
  <si>
    <t>HITESH DOSHI</t>
  </si>
  <si>
    <t>Hitesh Nisar</t>
  </si>
  <si>
    <t>Hitesh Pal</t>
  </si>
  <si>
    <t>Hitesh S. Mungekar</t>
  </si>
  <si>
    <t>Hitesh Thakkar</t>
  </si>
  <si>
    <t>Home Blossom</t>
  </si>
  <si>
    <t>Hoshi Edulji</t>
  </si>
  <si>
    <t>Hozefa Sehorewala</t>
  </si>
  <si>
    <t>ICICI Helpline</t>
  </si>
  <si>
    <t>Ila Fai</t>
  </si>
  <si>
    <t>Inderjit Matharu</t>
  </si>
  <si>
    <t>Inderjit Singh</t>
  </si>
  <si>
    <t>Indernil Ishwar Jha</t>
  </si>
  <si>
    <t>Indranil Kamolkar</t>
  </si>
  <si>
    <t>Irfan ICICI</t>
  </si>
  <si>
    <t>Ishita Maru</t>
  </si>
  <si>
    <t>Ishwar Jha</t>
  </si>
  <si>
    <t xml:space="preserve">Jagdishkaka </t>
  </si>
  <si>
    <t>Jaideep bhang - ShareMarket</t>
  </si>
  <si>
    <t>Jaleja MCHI</t>
  </si>
  <si>
    <t>Jalpa Shah Minal</t>
  </si>
  <si>
    <t>Jash Zee</t>
  </si>
  <si>
    <t>Jashwant Tande</t>
  </si>
  <si>
    <t>Jatin Parekh</t>
  </si>
  <si>
    <t>Jatin Punamiya</t>
  </si>
  <si>
    <t>Jatin Vishariya</t>
  </si>
  <si>
    <t>Javesh Gosrani</t>
  </si>
  <si>
    <t>Jay Arham Event</t>
  </si>
  <si>
    <t>Jay Desai</t>
  </si>
  <si>
    <t>Jay Gajanand book</t>
  </si>
  <si>
    <t>Jay Khagram</t>
  </si>
  <si>
    <t>Jayantibhai Ranawat</t>
  </si>
  <si>
    <t>Jayantilal Chanwat</t>
  </si>
  <si>
    <t>Jayantilal S. Ranawat</t>
  </si>
  <si>
    <t>Jayendra Parekh</t>
  </si>
  <si>
    <t>Jayesh Doshi - JEET</t>
  </si>
  <si>
    <t>Jayesh EA</t>
  </si>
  <si>
    <t>Jayesh L. Khagram</t>
  </si>
  <si>
    <t>Jayesh Patel Amit's friend</t>
  </si>
  <si>
    <t>Jayesh Smmart</t>
  </si>
  <si>
    <t>Jayesh Sonpal</t>
  </si>
  <si>
    <t>Jayesh Talior</t>
  </si>
  <si>
    <t>Jayeshbhai JEET</t>
  </si>
  <si>
    <t>Jayeshbhai Shreenathji</t>
  </si>
  <si>
    <t>Jaynesh Maniar</t>
  </si>
  <si>
    <t>Jayshree Seema</t>
  </si>
  <si>
    <t>Jaysingh P Ved</t>
  </si>
  <si>
    <t>Jeenal Gada</t>
  </si>
  <si>
    <t xml:space="preserve">Jeet </t>
  </si>
  <si>
    <t>Jeet Shah</t>
  </si>
  <si>
    <t>Jigar Bhat</t>
  </si>
  <si>
    <t>Jigar Bhatt</t>
  </si>
  <si>
    <t>Jigar Mistry</t>
  </si>
  <si>
    <t>Jigar Parekh</t>
  </si>
  <si>
    <t>Jigar Pathak</t>
  </si>
  <si>
    <t>Jigar Sheth</t>
  </si>
  <si>
    <t>Jigna Chauhan</t>
  </si>
  <si>
    <t>Jignesh Modi</t>
  </si>
  <si>
    <t>Jignesh Pancha</t>
  </si>
  <si>
    <t>Jignesh Shah - Dots</t>
  </si>
  <si>
    <t>Jignesh Shah Priteshbhai</t>
  </si>
  <si>
    <t>Jijesh Kalarikandi</t>
  </si>
  <si>
    <t>Jijesh KK</t>
  </si>
  <si>
    <t>Jinal Gada</t>
  </si>
  <si>
    <t>Jinal Vijay</t>
  </si>
  <si>
    <t>Jinalkumar Shah</t>
  </si>
  <si>
    <t xml:space="preserve">Jitar </t>
  </si>
  <si>
    <t>Jiten Chitroda - IT</t>
  </si>
  <si>
    <t>Jiten Mukhee</t>
  </si>
  <si>
    <t>Jitendra Dedhia</t>
  </si>
  <si>
    <t>Jitendra Singh</t>
  </si>
  <si>
    <t>Jitendra Wade</t>
  </si>
  <si>
    <t xml:space="preserve">Jitesh </t>
  </si>
  <si>
    <t xml:space="preserve">JJ </t>
  </si>
  <si>
    <t>Jyoti Didi Rao</t>
  </si>
  <si>
    <t>Jyoti Thakker</t>
  </si>
  <si>
    <t xml:space="preserve">Kaizad </t>
  </si>
  <si>
    <t>Kaizan Shroff</t>
  </si>
  <si>
    <t>Kalpa Lakhani</t>
  </si>
  <si>
    <t>Kalpa Mami</t>
  </si>
  <si>
    <t>Kalpesh Doshi</t>
  </si>
  <si>
    <t>Kalpesh Mehta</t>
  </si>
  <si>
    <t>Kalpesh Modi - Paragbhai</t>
  </si>
  <si>
    <t>Kalvalya Desai</t>
  </si>
  <si>
    <t>Kamal Shah</t>
  </si>
  <si>
    <t>Kamalbhai Panchal</t>
  </si>
  <si>
    <t xml:space="preserve">Kamlesh </t>
  </si>
  <si>
    <t>Kandivali MTNL Helpline</t>
  </si>
  <si>
    <t>Kandivali Office</t>
  </si>
  <si>
    <t>Kannan Poddar</t>
  </si>
  <si>
    <t>KAPIL I am What I am</t>
  </si>
  <si>
    <t>Kapil Tiffin</t>
  </si>
  <si>
    <t>Karan Sheth</t>
  </si>
  <si>
    <t>Karthik Ramakrishnan</t>
  </si>
  <si>
    <t>Kartikeya Patel</t>
  </si>
  <si>
    <t xml:space="preserve">Kaushikmama </t>
  </si>
  <si>
    <t>Kaushikmama Shah</t>
  </si>
  <si>
    <t>Kaustubh Kabre</t>
  </si>
  <si>
    <t>Kavan Dedhia</t>
  </si>
  <si>
    <t>Kavin Kumar</t>
  </si>
  <si>
    <t xml:space="preserve">Kavita </t>
  </si>
  <si>
    <t>Kavita Kanojia</t>
  </si>
  <si>
    <t>KC Jagadeep</t>
  </si>
  <si>
    <t>Kedar Nair Kserasera</t>
  </si>
  <si>
    <t>Keerti Software</t>
  </si>
  <si>
    <t>Ketan Sanghvi</t>
  </si>
  <si>
    <t>Ketul S Shah</t>
  </si>
  <si>
    <t xml:space="preserve">Keval </t>
  </si>
  <si>
    <t>Kevin Rago</t>
  </si>
  <si>
    <t>Kevish Jeet</t>
  </si>
  <si>
    <t>Keyur PRA</t>
  </si>
  <si>
    <t>Keyur Shah</t>
  </si>
  <si>
    <t>Keyur Shah - Pratik</t>
  </si>
  <si>
    <t>Keyur Shah Pratik</t>
  </si>
  <si>
    <t>Keyur Sony</t>
  </si>
  <si>
    <t>Khushboo Sargaiya</t>
  </si>
  <si>
    <t>Kinjal Atul Shah</t>
  </si>
  <si>
    <t>Kinjal Ketul Shah</t>
  </si>
  <si>
    <t>Kinjal Shah - CA</t>
  </si>
  <si>
    <t>Kiran Paragbhai Friend</t>
  </si>
  <si>
    <t>Kiran Rawal - NGO</t>
  </si>
  <si>
    <t>Kirti Thatoi</t>
  </si>
  <si>
    <t>Kirtibhai Tiffinwala</t>
  </si>
  <si>
    <t>Kirtimama Shah</t>
  </si>
  <si>
    <t>Kishin Punjabi</t>
  </si>
  <si>
    <t>Kishor Hedge</t>
  </si>
  <si>
    <t>Kishor RHC</t>
  </si>
  <si>
    <t>Kishor Tushar</t>
  </si>
  <si>
    <t>Kishore Gala</t>
  </si>
  <si>
    <t>Krish Raveshia</t>
  </si>
  <si>
    <t>Krishna Prasad Vinnakote</t>
  </si>
  <si>
    <t>Krishna Tunga - Munna</t>
  </si>
  <si>
    <t>Krukita Desai</t>
  </si>
  <si>
    <t>Krutika Kavi Desai</t>
  </si>
  <si>
    <t>Kumar Cabal</t>
  </si>
  <si>
    <t>Kumar Dawada</t>
  </si>
  <si>
    <t>Kumar Khajane</t>
  </si>
  <si>
    <t>Kumar Kothawala</t>
  </si>
  <si>
    <t>Kunal Binary</t>
  </si>
  <si>
    <t>Kunal Khakhar</t>
  </si>
  <si>
    <t>Kunal Patke</t>
  </si>
  <si>
    <t>Kundan Patil</t>
  </si>
  <si>
    <t>Kusuma Zee Usa</t>
  </si>
  <si>
    <t>LaKh Banddhan</t>
  </si>
  <si>
    <t>Lakshmi Potluri</t>
  </si>
  <si>
    <t>Lalit Talreja</t>
  </si>
  <si>
    <t>Latesh Khagram</t>
  </si>
  <si>
    <t xml:space="preserve">Laxmikant </t>
  </si>
  <si>
    <t>Madhu Sharma - Ninu</t>
  </si>
  <si>
    <t>Mahalakshmi Nellissery Mala Zee</t>
  </si>
  <si>
    <t>Mahendra Nakar</t>
  </si>
  <si>
    <t>Mahendrabhai Babubhai</t>
  </si>
  <si>
    <t>Mahendrabhai CA</t>
  </si>
  <si>
    <t>Mahesh Painter</t>
  </si>
  <si>
    <t>Mahesh R Desai</t>
  </si>
  <si>
    <t>Mahesh Shetty</t>
  </si>
  <si>
    <t>Maheshmama Shah</t>
  </si>
  <si>
    <t>Mala Zee</t>
  </si>
  <si>
    <t>Malcolm D Mistry</t>
  </si>
  <si>
    <t xml:space="preserve">Mallika </t>
  </si>
  <si>
    <t>Mallika Khanduri</t>
  </si>
  <si>
    <t xml:space="preserve">Mamata </t>
  </si>
  <si>
    <t>Mamta Delete</t>
  </si>
  <si>
    <t>Mamta Kamtikar</t>
  </si>
  <si>
    <t>Manali Shah</t>
  </si>
  <si>
    <t xml:space="preserve">Manasi </t>
  </si>
  <si>
    <t>Manasi Binary</t>
  </si>
  <si>
    <t>Manasi G Binary</t>
  </si>
  <si>
    <t>Manasi Gargatte</t>
  </si>
  <si>
    <t>Manasi Raonang</t>
  </si>
  <si>
    <t>Manasi Sangi</t>
  </si>
  <si>
    <t>Manasi Telang</t>
  </si>
  <si>
    <t xml:space="preserve">Manav </t>
  </si>
  <si>
    <t>Mandar Joshi</t>
  </si>
  <si>
    <t>Mandar Kerkar - Client</t>
  </si>
  <si>
    <t>Mandy Loan</t>
  </si>
  <si>
    <t>Maneck Davar</t>
  </si>
  <si>
    <t>Mangesh M. Naik</t>
  </si>
  <si>
    <t xml:space="preserve">Mangesh Rane </t>
  </si>
  <si>
    <t>Mangesh Setbox</t>
  </si>
  <si>
    <t>Mangesh Wadkar</t>
  </si>
  <si>
    <t>Manish G. Jaiswal</t>
  </si>
  <si>
    <t>Manish Nakar</t>
  </si>
  <si>
    <t>Manish Pacemaker</t>
  </si>
  <si>
    <t>Manish Patel</t>
  </si>
  <si>
    <t>Manish Solanki</t>
  </si>
  <si>
    <t>Manish Thakkar JK</t>
  </si>
  <si>
    <t>Manisha Mange</t>
  </si>
  <si>
    <t>Manisha Rathore</t>
  </si>
  <si>
    <t>Manishbhai Shah</t>
  </si>
  <si>
    <t>Manohar Prasad</t>
  </si>
  <si>
    <t>Manoj Binary</t>
  </si>
  <si>
    <t xml:space="preserve">Manoj Binary </t>
  </si>
  <si>
    <t>Manoj Kharade</t>
  </si>
  <si>
    <t>Manoj Kotak</t>
  </si>
  <si>
    <t>Manoj Manavani</t>
  </si>
  <si>
    <t>Manoj MT</t>
  </si>
  <si>
    <t>Manoj Pradhan</t>
  </si>
  <si>
    <t>Manoj Prajapati</t>
  </si>
  <si>
    <t>Manoj Shyam Ahuja</t>
  </si>
  <si>
    <t>Manoj Singh</t>
  </si>
  <si>
    <t>Count Value in Cell</t>
  </si>
  <si>
    <t>Count Number in Cell</t>
  </si>
  <si>
    <t>=counta(range)</t>
  </si>
  <si>
    <t>=count(range)</t>
  </si>
  <si>
    <t>Overhead Exp %</t>
  </si>
  <si>
    <t>Overhead + 5%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</si>
</sst>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4" formatCode="_(&quot;₹&quot;* #,##0.00_);_(&quot;₹&quot;* \(#,##0.00\);_(&quot;₹&quot;* &quot;-&quot;??_);_(@_)"/>
    <numFmt numFmtId="43" formatCode="_(* #,##0.00_);_(* \(#,##0.00\);_(* &quot;-&quot;??_);_(@_)"/>
    <numFmt numFmtId="164" formatCode="_(* #,##0_);_(* \(#,##0\);_(* &quot;-&quot;??_);_(@_)"/>
    <numFmt numFmtId="165" formatCode="dd\,\ mmm\ yyyy"/>
    <numFmt numFmtId="166" formatCode="dddd\,\ d\ mmmm\ yyyy"/>
    <numFmt numFmtId="167" formatCode="yy"/>
    <numFmt numFmtId="168" formatCode="&quot;000&quot;#"/>
    <numFmt numFmtId="169" formatCode="#\ ???/???"/>
    <numFmt numFmtId="170" formatCode="0.0,,"/>
    <numFmt numFmtId="171" formatCode="####\-####\-####"/>
    <numFmt numFmtId="172" formatCode="@\-@"/>
    <numFmt numFmtId="173" formatCode="[Blue]#,###;[Red]\(\-#,###\);[Black]##,##0"/>
    <numFmt numFmtId="174" formatCode="#,\K"/>
    <numFmt numFmtId="175" formatCode="0000000.00"/>
    <numFmt numFmtId="176" formatCode="##.#"/>
    <numFmt numFmtId="177" formatCode="*-##"/>
    <numFmt numFmtId="178" formatCode="##"/>
    <numFmt numFmtId="179" formatCode="[Blue]#,###;[Red]\(\-#,###\);[Yellow]0.00;\ @\ &quot;Sales&quot;"/>
    <numFmt numFmtId="180" formatCode="[Blue]#,###;[Red]\(\-#,###\);[Yellow]0.00;"/>
    <numFmt numFmtId="181" formatCode="_(&quot;$&quot;* #,##0.00_);_(&quot;$&quot;* \(#,##0.00\);_(&quot;$&quot;* &quot;-&quot;??_);_(@_)"/>
    <numFmt numFmtId="182" formatCode="#.000"/>
    <numFmt numFmtId="183" formatCode="#,"/>
    <numFmt numFmtId="184" formatCode="#.0,,"/>
    <numFmt numFmtId="185" formatCode="\+##\ \-\ #####\ #####"/>
    <numFmt numFmtId="186" formatCode="dd/mm/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C00000"/>
      <name val="Calibri"/>
      <family val="2"/>
      <scheme val="minor"/>
    </font>
    <font>
      <b/>
      <sz val="11"/>
      <color rgb="FFFF0000"/>
      <name val="Calibri"/>
      <scheme val="minor"/>
    </font>
    <font>
      <b/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i/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5A5A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1">
      <alignment horizontal="left" vertical="center"/>
      <protection locked="0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9" borderId="12" applyNumberFormat="0" applyAlignment="0" applyProtection="0"/>
    <xf numFmtId="181" fontId="2" fillId="0" borderId="0" applyFont="0" applyFill="0" applyBorder="0" applyAlignment="0" applyProtection="0"/>
    <xf numFmtId="0" fontId="14" fillId="13" borderId="13"/>
    <xf numFmtId="0" fontId="1" fillId="0" borderId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Font="1"/>
    <xf numFmtId="43" fontId="0" fillId="0" borderId="0" xfId="4" applyFont="1"/>
    <xf numFmtId="164" fontId="0" fillId="0" borderId="0" xfId="4" applyNumberFormat="1" applyFont="1"/>
    <xf numFmtId="0" fontId="0" fillId="4" borderId="2" xfId="0" applyFont="1" applyFill="1" applyBorder="1"/>
    <xf numFmtId="9" fontId="0" fillId="4" borderId="2" xfId="5" applyFont="1" applyFill="1" applyBorder="1"/>
    <xf numFmtId="0" fontId="0" fillId="0" borderId="3" xfId="0" applyFont="1" applyBorder="1"/>
    <xf numFmtId="0" fontId="0" fillId="0" borderId="3" xfId="0" applyBorder="1"/>
    <xf numFmtId="164" fontId="0" fillId="4" borderId="3" xfId="4" applyNumberFormat="1" applyFont="1" applyFill="1" applyBorder="1"/>
    <xf numFmtId="1" fontId="0" fillId="4" borderId="3" xfId="0" applyNumberFormat="1" applyFill="1" applyBorder="1"/>
    <xf numFmtId="0" fontId="3" fillId="2" borderId="4" xfId="6" applyBorder="1">
      <alignment horizontal="left" vertical="center"/>
      <protection locked="0"/>
    </xf>
    <xf numFmtId="43" fontId="3" fillId="4" borderId="4" xfId="4" applyFont="1" applyFill="1" applyBorder="1" applyAlignment="1" applyProtection="1">
      <alignment horizontal="left" vertical="center"/>
      <protection locked="0"/>
    </xf>
    <xf numFmtId="0" fontId="3" fillId="4" borderId="4" xfId="6" applyFill="1" applyBorder="1">
      <alignment horizontal="left" vertical="center"/>
      <protection locked="0"/>
    </xf>
    <xf numFmtId="0" fontId="0" fillId="0" borderId="5" xfId="0" applyBorder="1"/>
    <xf numFmtId="9" fontId="4" fillId="3" borderId="5" xfId="0" applyNumberFormat="1" applyFont="1" applyFill="1" applyBorder="1"/>
    <xf numFmtId="0" fontId="0" fillId="0" borderId="2" xfId="0" applyFont="1" applyFill="1" applyBorder="1"/>
    <xf numFmtId="9" fontId="0" fillId="0" borderId="2" xfId="5" applyFont="1" applyBorder="1"/>
    <xf numFmtId="9" fontId="0" fillId="0" borderId="0" xfId="5" quotePrefix="1" applyFont="1"/>
    <xf numFmtId="0" fontId="0" fillId="0" borderId="6" xfId="0" applyBorder="1"/>
    <xf numFmtId="164" fontId="0" fillId="4" borderId="6" xfId="4" applyNumberFormat="1" applyFont="1" applyFill="1" applyBorder="1"/>
    <xf numFmtId="0" fontId="0" fillId="0" borderId="7" xfId="0" applyFont="1" applyBorder="1"/>
    <xf numFmtId="0" fontId="0" fillId="0" borderId="7" xfId="0" applyBorder="1"/>
    <xf numFmtId="164" fontId="0" fillId="4" borderId="7" xfId="4" applyNumberFormat="1" applyFont="1" applyFill="1" applyBorder="1"/>
    <xf numFmtId="1" fontId="0" fillId="4" borderId="7" xfId="0" applyNumberFormat="1" applyFill="1" applyBorder="1"/>
    <xf numFmtId="0" fontId="0" fillId="0" borderId="8" xfId="0" applyFont="1" applyBorder="1"/>
    <xf numFmtId="0" fontId="0" fillId="0" borderId="8" xfId="0" applyBorder="1"/>
    <xf numFmtId="0" fontId="0" fillId="3" borderId="5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5" xfId="0" quotePrefix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7" borderId="5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8" borderId="5" xfId="0" applyFill="1" applyBorder="1" applyAlignment="1">
      <alignment vertical="center"/>
    </xf>
    <xf numFmtId="175" fontId="0" fillId="8" borderId="5" xfId="0" applyNumberFormat="1" applyFill="1" applyBorder="1" applyAlignment="1">
      <alignment horizontal="center" vertical="center"/>
    </xf>
    <xf numFmtId="14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quotePrefix="1" applyBorder="1" applyAlignment="1">
      <alignment horizontal="center" vertical="center"/>
    </xf>
    <xf numFmtId="165" fontId="0" fillId="0" borderId="5" xfId="0" applyNumberFormat="1" applyBorder="1" applyAlignment="1">
      <alignment vertical="center"/>
    </xf>
    <xf numFmtId="166" fontId="0" fillId="0" borderId="5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67" fontId="0" fillId="0" borderId="5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168" fontId="0" fillId="0" borderId="5" xfId="0" applyNumberFormat="1" applyBorder="1" applyAlignment="1">
      <alignment vertical="center"/>
    </xf>
    <xf numFmtId="0" fontId="0" fillId="8" borderId="5" xfId="0" applyFill="1" applyBorder="1" applyAlignment="1">
      <alignment vertical="center" wrapText="1"/>
    </xf>
    <xf numFmtId="169" fontId="0" fillId="0" borderId="5" xfId="0" applyNumberFormat="1" applyBorder="1" applyAlignment="1">
      <alignment vertical="center"/>
    </xf>
    <xf numFmtId="174" fontId="0" fillId="0" borderId="5" xfId="0" applyNumberFormat="1" applyBorder="1" applyAlignment="1">
      <alignment vertical="center"/>
    </xf>
    <xf numFmtId="170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 wrapText="1"/>
    </xf>
    <xf numFmtId="171" fontId="0" fillId="0" borderId="5" xfId="0" applyNumberFormat="1" applyBorder="1" applyAlignment="1">
      <alignment vertical="center"/>
    </xf>
    <xf numFmtId="172" fontId="0" fillId="0" borderId="5" xfId="0" applyNumberFormat="1" applyBorder="1" applyAlignment="1">
      <alignment vertical="center"/>
    </xf>
    <xf numFmtId="0" fontId="0" fillId="0" borderId="5" xfId="0" quotePrefix="1" applyBorder="1" applyAlignment="1">
      <alignment vertical="center"/>
    </xf>
    <xf numFmtId="176" fontId="0" fillId="8" borderId="5" xfId="0" applyNumberFormat="1" applyFill="1" applyBorder="1" applyAlignment="1">
      <alignment horizontal="right" vertical="center"/>
    </xf>
    <xf numFmtId="177" fontId="0" fillId="8" borderId="5" xfId="0" applyNumberFormat="1" applyFill="1" applyBorder="1" applyAlignment="1">
      <alignment vertical="center"/>
    </xf>
    <xf numFmtId="178" fontId="0" fillId="8" borderId="5" xfId="0" applyNumberFormat="1" applyFill="1" applyBorder="1" applyAlignment="1">
      <alignment horizontal="right" vertical="center"/>
    </xf>
    <xf numFmtId="179" fontId="0" fillId="0" borderId="5" xfId="0" applyNumberFormat="1" applyBorder="1" applyAlignment="1">
      <alignment vertical="center"/>
    </xf>
    <xf numFmtId="180" fontId="0" fillId="0" borderId="5" xfId="0" applyNumberFormat="1" applyBorder="1" applyAlignment="1">
      <alignment vertical="center"/>
    </xf>
    <xf numFmtId="0" fontId="9" fillId="12" borderId="1" xfId="1" applyFont="1" applyFill="1" applyBorder="1" applyAlignment="1" applyProtection="1">
      <alignment horizontal="left" vertical="top"/>
      <protection locked="0"/>
    </xf>
    <xf numFmtId="0" fontId="9" fillId="12" borderId="1" xfId="1" applyFont="1" applyFill="1" applyBorder="1" applyAlignment="1" applyProtection="1">
      <alignment horizontal="center" vertical="top"/>
      <protection locked="0"/>
    </xf>
    <xf numFmtId="0" fontId="9" fillId="12" borderId="1" xfId="1" applyFont="1" applyFill="1" applyBorder="1" applyAlignment="1" applyProtection="1">
      <alignment vertical="top"/>
      <protection locked="0"/>
    </xf>
    <xf numFmtId="0" fontId="9" fillId="12" borderId="1" xfId="1" applyFont="1" applyFill="1" applyBorder="1" applyAlignment="1" applyProtection="1">
      <alignment horizontal="right" vertical="top"/>
    </xf>
    <xf numFmtId="164" fontId="9" fillId="12" borderId="1" xfId="2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/>
    <xf numFmtId="0" fontId="10" fillId="0" borderId="0" xfId="1" applyFont="1" applyProtection="1">
      <protection locked="0"/>
    </xf>
    <xf numFmtId="0" fontId="10" fillId="0" borderId="0" xfId="1" applyFont="1" applyFill="1" applyAlignment="1" applyProtection="1">
      <alignment horizontal="center"/>
      <protection locked="0"/>
    </xf>
    <xf numFmtId="14" fontId="1" fillId="0" borderId="0" xfId="0" applyNumberFormat="1" applyFont="1"/>
    <xf numFmtId="164" fontId="10" fillId="0" borderId="0" xfId="2" applyNumberFormat="1" applyFont="1" applyFill="1" applyProtection="1"/>
    <xf numFmtId="164" fontId="10" fillId="0" borderId="0" xfId="2" applyNumberFormat="1" applyFont="1" applyProtection="1">
      <protection locked="0"/>
    </xf>
    <xf numFmtId="164" fontId="10" fillId="0" borderId="0" xfId="2" applyNumberFormat="1" applyFont="1" applyFill="1" applyAlignment="1" applyProtection="1">
      <protection locked="0"/>
    </xf>
    <xf numFmtId="0" fontId="10" fillId="0" borderId="0" xfId="1" applyFont="1" applyAlignment="1" applyProtection="1">
      <alignment horizontal="center"/>
      <protection locked="0"/>
    </xf>
    <xf numFmtId="0" fontId="10" fillId="0" borderId="0" xfId="1" applyFont="1" applyFill="1" applyProtection="1">
      <protection locked="0"/>
    </xf>
    <xf numFmtId="164" fontId="10" fillId="0" borderId="0" xfId="2" applyNumberFormat="1" applyFont="1" applyFill="1" applyBorder="1" applyProtection="1"/>
    <xf numFmtId="164" fontId="10" fillId="0" borderId="0" xfId="2" applyNumberFormat="1" applyFont="1" applyBorder="1" applyProtection="1">
      <protection locked="0"/>
    </xf>
    <xf numFmtId="0" fontId="0" fillId="5" borderId="5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1" fontId="0" fillId="0" borderId="5" xfId="0" applyNumberFormat="1" applyBorder="1" applyAlignment="1">
      <alignment vertical="center"/>
    </xf>
    <xf numFmtId="1" fontId="0" fillId="7" borderId="5" xfId="0" applyNumberFormat="1" applyFill="1" applyBorder="1" applyAlignment="1">
      <alignment vertical="center"/>
    </xf>
    <xf numFmtId="2" fontId="0" fillId="7" borderId="5" xfId="0" applyNumberFormat="1" applyFill="1" applyBorder="1" applyAlignment="1">
      <alignment vertical="center"/>
    </xf>
    <xf numFmtId="0" fontId="0" fillId="0" borderId="0" xfId="0" quotePrefix="1" applyAlignment="1">
      <alignment horizontal="center" vertical="center"/>
    </xf>
    <xf numFmtId="2" fontId="0" fillId="0" borderId="6" xfId="0" applyNumberFormat="1" applyFont="1" applyBorder="1"/>
    <xf numFmtId="164" fontId="0" fillId="0" borderId="6" xfId="4" applyNumberFormat="1" applyFont="1" applyBorder="1"/>
    <xf numFmtId="12" fontId="0" fillId="0" borderId="0" xfId="0" applyNumberFormat="1"/>
    <xf numFmtId="171" fontId="0" fillId="0" borderId="0" xfId="0" applyNumberFormat="1"/>
    <xf numFmtId="171" fontId="0" fillId="0" borderId="0" xfId="0" quotePrefix="1" applyNumberFormat="1"/>
    <xf numFmtId="182" fontId="0" fillId="0" borderId="5" xfId="0" applyNumberFormat="1" applyBorder="1" applyAlignment="1">
      <alignment vertical="center"/>
    </xf>
    <xf numFmtId="184" fontId="0" fillId="0" borderId="5" xfId="0" applyNumberFormat="1" applyBorder="1" applyAlignment="1">
      <alignment vertical="center"/>
    </xf>
    <xf numFmtId="183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85" fontId="0" fillId="0" borderId="5" xfId="0" applyNumberFormat="1" applyBorder="1" applyAlignment="1">
      <alignment vertical="center"/>
    </xf>
    <xf numFmtId="14" fontId="9" fillId="12" borderId="1" xfId="1" applyNumberFormat="1" applyFont="1" applyFill="1" applyBorder="1" applyAlignment="1" applyProtection="1">
      <alignment horizontal="right" vertical="top"/>
      <protection locked="0"/>
    </xf>
    <xf numFmtId="186" fontId="0" fillId="0" borderId="5" xfId="0" applyNumberFormat="1" applyBorder="1" applyAlignment="1">
      <alignment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73" fontId="8" fillId="0" borderId="9" xfId="0" applyNumberFormat="1" applyFont="1" applyBorder="1" applyAlignment="1">
      <alignment horizontal="center" vertical="center"/>
    </xf>
    <xf numFmtId="173" fontId="8" fillId="0" borderId="11" xfId="0" applyNumberFormat="1" applyFont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</cellXfs>
  <cellStyles count="28">
    <cellStyle name="40% - Accent1 2" xfId="15"/>
    <cellStyle name="60% - Accent4 2" xfId="16"/>
    <cellStyle name="Check Cell 2" xfId="17"/>
    <cellStyle name="Comma" xfId="4" builtinId="3"/>
    <cellStyle name="Comma 2" xfId="2"/>
    <cellStyle name="Comma 2 2" xfId="26"/>
    <cellStyle name="Comma 3" xfId="24"/>
    <cellStyle name="Currency 2" xfId="18"/>
    <cellStyle name="Currency 3" xfId="22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MyBlue" xfId="19"/>
    <cellStyle name="Normal" xfId="0" builtinId="0"/>
    <cellStyle name="Normal 2" xfId="1"/>
    <cellStyle name="Normal 2 2" xfId="25"/>
    <cellStyle name="Normal 3" xfId="20"/>
    <cellStyle name="Normal 4" xfId="21"/>
    <cellStyle name="Percent" xfId="5" builtinId="5"/>
    <cellStyle name="Percent 2" xfId="3"/>
    <cellStyle name="Percent 2 2" xfId="27"/>
    <cellStyle name="Percent 3" xfId="23"/>
    <cellStyle name="TableHeading" xfId="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L21"/>
  <sheetViews>
    <sheetView zoomScale="190" zoomScaleNormal="190" zoomScaleSheetLayoutView="178" zoomScalePageLayoutView="190" workbookViewId="0">
      <selection activeCell="A2" sqref="A2:A19"/>
    </sheetView>
  </sheetViews>
  <sheetFormatPr baseColWidth="10" defaultColWidth="8.83203125" defaultRowHeight="15" x14ac:dyDescent="0.2"/>
  <cols>
    <col min="1" max="1" width="16.6640625" style="27" bestFit="1" customWidth="1"/>
    <col min="2" max="2" width="8" style="27" bestFit="1" customWidth="1"/>
    <col min="3" max="3" width="6.5" style="27" bestFit="1" customWidth="1"/>
    <col min="4" max="4" width="7.6640625" style="27" bestFit="1" customWidth="1"/>
    <col min="5" max="5" width="7.33203125" style="27" bestFit="1" customWidth="1"/>
    <col min="6" max="6" width="5.6640625" style="27" bestFit="1" customWidth="1"/>
    <col min="7" max="7" width="11.5" style="27" bestFit="1" customWidth="1"/>
    <col min="8" max="8" width="15.83203125" style="27" customWidth="1"/>
    <col min="9" max="9" width="8.33203125" style="27" bestFit="1" customWidth="1"/>
    <col min="10" max="10" width="5.33203125" style="27" bestFit="1" customWidth="1"/>
    <col min="11" max="11" width="3.33203125" style="27" customWidth="1"/>
    <col min="12" max="12" width="20.33203125" style="39" bestFit="1" customWidth="1"/>
    <col min="13" max="13" width="4" style="27" customWidth="1"/>
    <col min="14" max="14" width="14.5" style="27" bestFit="1" customWidth="1"/>
    <col min="15" max="16384" width="8.83203125" style="27"/>
  </cols>
  <sheetData>
    <row r="1" spans="1:12" x14ac:dyDescent="0.2">
      <c r="A1" s="72" t="s">
        <v>52</v>
      </c>
      <c r="B1" s="73" t="s">
        <v>53</v>
      </c>
      <c r="C1" s="26" t="s">
        <v>54</v>
      </c>
      <c r="D1" s="26" t="s">
        <v>55</v>
      </c>
      <c r="E1" s="26" t="s">
        <v>56</v>
      </c>
      <c r="F1" s="26" t="s">
        <v>57</v>
      </c>
      <c r="G1" s="26" t="s">
        <v>58</v>
      </c>
      <c r="H1" s="30" t="s">
        <v>70</v>
      </c>
      <c r="I1" s="30" t="s">
        <v>10</v>
      </c>
      <c r="J1" s="30" t="s">
        <v>12</v>
      </c>
    </row>
    <row r="2" spans="1:12" x14ac:dyDescent="0.2">
      <c r="A2" s="72" t="s">
        <v>16</v>
      </c>
      <c r="B2" s="73">
        <v>1</v>
      </c>
      <c r="C2" s="74">
        <v>91</v>
      </c>
      <c r="D2" s="74">
        <v>24</v>
      </c>
      <c r="E2" s="74">
        <v>88</v>
      </c>
      <c r="F2" s="74">
        <v>91</v>
      </c>
      <c r="G2" s="74">
        <v>65</v>
      </c>
      <c r="H2" s="75">
        <f>SUM(C2:G2)</f>
        <v>359</v>
      </c>
      <c r="I2" s="76">
        <f>AVERAGE(C2:G2)</f>
        <v>71.8</v>
      </c>
      <c r="J2" s="75">
        <f t="shared" ref="J2:J19" si="0">_xlfn.RANK.AVG(H2,StudentTotal)</f>
        <v>2</v>
      </c>
    </row>
    <row r="3" spans="1:12" x14ac:dyDescent="0.2">
      <c r="A3" s="72" t="s">
        <v>67</v>
      </c>
      <c r="B3" s="73">
        <f>B2+1</f>
        <v>2</v>
      </c>
      <c r="C3" s="74">
        <v>64</v>
      </c>
      <c r="D3" s="74">
        <v>44</v>
      </c>
      <c r="E3" s="74">
        <v>68</v>
      </c>
      <c r="F3" s="74">
        <v>80</v>
      </c>
      <c r="G3" s="74">
        <v>50</v>
      </c>
      <c r="H3" s="75">
        <f>SUM(C3:G3)</f>
        <v>306</v>
      </c>
      <c r="I3" s="76">
        <f t="shared" ref="I3:I19" si="1">AVERAGE(C3:G3)</f>
        <v>61.2</v>
      </c>
      <c r="J3" s="75">
        <f t="shared" si="0"/>
        <v>11.5</v>
      </c>
    </row>
    <row r="4" spans="1:12" x14ac:dyDescent="0.2">
      <c r="A4" s="72" t="s">
        <v>63</v>
      </c>
      <c r="B4" s="73">
        <f t="shared" ref="B4:B19" si="2">B3+1</f>
        <v>3</v>
      </c>
      <c r="C4" s="74">
        <v>71</v>
      </c>
      <c r="D4" s="74">
        <v>65</v>
      </c>
      <c r="E4" s="74">
        <v>27</v>
      </c>
      <c r="F4" s="74">
        <v>89</v>
      </c>
      <c r="G4" s="74">
        <v>86</v>
      </c>
      <c r="H4" s="75">
        <f t="shared" ref="H4:H19" si="3">SUM(C4:G4)</f>
        <v>338</v>
      </c>
      <c r="I4" s="76">
        <f t="shared" si="1"/>
        <v>67.599999999999994</v>
      </c>
      <c r="J4" s="75">
        <f t="shared" si="0"/>
        <v>7</v>
      </c>
      <c r="L4" s="39" t="s">
        <v>752</v>
      </c>
    </row>
    <row r="5" spans="1:12" x14ac:dyDescent="0.2">
      <c r="A5" s="72" t="s">
        <v>69</v>
      </c>
      <c r="B5" s="73">
        <f t="shared" si="2"/>
        <v>4</v>
      </c>
      <c r="C5" s="74">
        <v>89</v>
      </c>
      <c r="D5" s="74">
        <v>34</v>
      </c>
      <c r="E5" s="74">
        <v>97</v>
      </c>
      <c r="F5" s="74">
        <v>34</v>
      </c>
      <c r="G5" s="74">
        <v>52</v>
      </c>
      <c r="H5" s="75">
        <f t="shared" si="3"/>
        <v>306</v>
      </c>
      <c r="I5" s="76">
        <f t="shared" si="1"/>
        <v>61.2</v>
      </c>
      <c r="J5" s="75">
        <f t="shared" si="0"/>
        <v>11.5</v>
      </c>
      <c r="L5" s="39">
        <f>COUNTA(StudentData)</f>
        <v>202</v>
      </c>
    </row>
    <row r="6" spans="1:12" x14ac:dyDescent="0.2">
      <c r="A6" s="72" t="s">
        <v>59</v>
      </c>
      <c r="B6" s="73">
        <f t="shared" si="2"/>
        <v>5</v>
      </c>
      <c r="C6" s="74">
        <v>53</v>
      </c>
      <c r="D6" s="74">
        <v>76</v>
      </c>
      <c r="E6" s="74">
        <v>67</v>
      </c>
      <c r="F6" s="74">
        <v>100</v>
      </c>
      <c r="G6" s="74">
        <v>45</v>
      </c>
      <c r="H6" s="75">
        <f t="shared" si="3"/>
        <v>341</v>
      </c>
      <c r="I6" s="76">
        <f t="shared" si="1"/>
        <v>68.2</v>
      </c>
      <c r="J6" s="75">
        <f t="shared" si="0"/>
        <v>6</v>
      </c>
      <c r="L6" s="77" t="s">
        <v>754</v>
      </c>
    </row>
    <row r="7" spans="1:12" x14ac:dyDescent="0.2">
      <c r="A7" s="72" t="s">
        <v>13</v>
      </c>
      <c r="B7" s="73">
        <f t="shared" si="2"/>
        <v>6</v>
      </c>
      <c r="C7" s="74">
        <v>45</v>
      </c>
      <c r="D7" s="74">
        <v>79</v>
      </c>
      <c r="E7" s="74">
        <v>99</v>
      </c>
      <c r="F7" s="74">
        <v>35</v>
      </c>
      <c r="G7" s="74">
        <v>64</v>
      </c>
      <c r="H7" s="75">
        <f t="shared" si="3"/>
        <v>322</v>
      </c>
      <c r="I7" s="76">
        <f t="shared" si="1"/>
        <v>64.400000000000006</v>
      </c>
      <c r="J7" s="75">
        <f t="shared" si="0"/>
        <v>9</v>
      </c>
    </row>
    <row r="8" spans="1:12" x14ac:dyDescent="0.2">
      <c r="A8" s="72" t="s">
        <v>14</v>
      </c>
      <c r="B8" s="73">
        <f t="shared" si="2"/>
        <v>7</v>
      </c>
      <c r="C8" s="74">
        <v>45</v>
      </c>
      <c r="D8" s="74">
        <v>75</v>
      </c>
      <c r="E8" s="74">
        <v>48</v>
      </c>
      <c r="F8" s="74">
        <v>81</v>
      </c>
      <c r="G8" s="74">
        <v>23</v>
      </c>
      <c r="H8" s="75">
        <f t="shared" si="3"/>
        <v>272</v>
      </c>
      <c r="I8" s="76">
        <f t="shared" si="1"/>
        <v>54.4</v>
      </c>
      <c r="J8" s="75">
        <f t="shared" si="0"/>
        <v>15</v>
      </c>
      <c r="L8" s="39" t="s">
        <v>753</v>
      </c>
    </row>
    <row r="9" spans="1:12" x14ac:dyDescent="0.2">
      <c r="A9" s="72" t="s">
        <v>64</v>
      </c>
      <c r="B9" s="73">
        <f t="shared" si="2"/>
        <v>8</v>
      </c>
      <c r="C9" s="74">
        <v>63</v>
      </c>
      <c r="D9" s="74">
        <v>93</v>
      </c>
      <c r="E9" s="74">
        <v>99</v>
      </c>
      <c r="F9" s="74">
        <v>39</v>
      </c>
      <c r="G9" s="74">
        <v>43</v>
      </c>
      <c r="H9" s="75">
        <f t="shared" si="3"/>
        <v>337</v>
      </c>
      <c r="I9" s="76">
        <f t="shared" si="1"/>
        <v>67.400000000000006</v>
      </c>
      <c r="J9" s="75">
        <f t="shared" si="0"/>
        <v>8</v>
      </c>
      <c r="L9" s="39">
        <f>COUNT(StudentData)</f>
        <v>172</v>
      </c>
    </row>
    <row r="10" spans="1:12" x14ac:dyDescent="0.2">
      <c r="A10" s="72" t="s">
        <v>62</v>
      </c>
      <c r="B10" s="73">
        <f t="shared" si="2"/>
        <v>9</v>
      </c>
      <c r="C10" s="74">
        <v>63</v>
      </c>
      <c r="D10" s="74">
        <v>49</v>
      </c>
      <c r="E10" s="74">
        <v>37</v>
      </c>
      <c r="F10" s="74">
        <v>33</v>
      </c>
      <c r="G10" s="74">
        <v>63</v>
      </c>
      <c r="H10" s="75">
        <f t="shared" si="3"/>
        <v>245</v>
      </c>
      <c r="I10" s="76">
        <f t="shared" si="1"/>
        <v>49</v>
      </c>
      <c r="J10" s="75">
        <f t="shared" si="0"/>
        <v>17</v>
      </c>
      <c r="L10" s="77" t="s">
        <v>755</v>
      </c>
    </row>
    <row r="11" spans="1:12" x14ac:dyDescent="0.2">
      <c r="A11" s="72" t="s">
        <v>68</v>
      </c>
      <c r="B11" s="73">
        <f t="shared" si="2"/>
        <v>10</v>
      </c>
      <c r="C11" s="74">
        <v>80</v>
      </c>
      <c r="D11" s="74">
        <v>56</v>
      </c>
      <c r="E11" s="74">
        <v>75</v>
      </c>
      <c r="F11" s="74">
        <v>73</v>
      </c>
      <c r="G11" s="74">
        <v>70</v>
      </c>
      <c r="H11" s="75">
        <f t="shared" si="3"/>
        <v>354</v>
      </c>
      <c r="I11" s="76">
        <f t="shared" si="1"/>
        <v>70.8</v>
      </c>
      <c r="J11" s="75">
        <f t="shared" si="0"/>
        <v>4</v>
      </c>
    </row>
    <row r="12" spans="1:12" x14ac:dyDescent="0.2">
      <c r="A12" s="72" t="s">
        <v>65</v>
      </c>
      <c r="B12" s="73">
        <f t="shared" si="2"/>
        <v>11</v>
      </c>
      <c r="C12" s="74">
        <v>81</v>
      </c>
      <c r="D12" s="74">
        <v>62</v>
      </c>
      <c r="E12" s="74">
        <v>89</v>
      </c>
      <c r="F12" s="74">
        <v>27</v>
      </c>
      <c r="G12" s="74">
        <v>83</v>
      </c>
      <c r="H12" s="75">
        <f t="shared" si="3"/>
        <v>342</v>
      </c>
      <c r="I12" s="76">
        <f t="shared" si="1"/>
        <v>68.400000000000006</v>
      </c>
      <c r="J12" s="75">
        <f t="shared" si="0"/>
        <v>5</v>
      </c>
    </row>
    <row r="13" spans="1:12" x14ac:dyDescent="0.2">
      <c r="A13" s="72" t="s">
        <v>66</v>
      </c>
      <c r="B13" s="73">
        <f t="shared" si="2"/>
        <v>12</v>
      </c>
      <c r="C13" s="74">
        <v>79</v>
      </c>
      <c r="D13" s="74">
        <v>94</v>
      </c>
      <c r="E13" s="74">
        <v>95</v>
      </c>
      <c r="F13" s="74">
        <v>79</v>
      </c>
      <c r="G13" s="74">
        <v>66</v>
      </c>
      <c r="H13" s="75">
        <f t="shared" si="3"/>
        <v>413</v>
      </c>
      <c r="I13" s="76">
        <f t="shared" si="1"/>
        <v>82.6</v>
      </c>
      <c r="J13" s="75">
        <f t="shared" si="0"/>
        <v>1</v>
      </c>
    </row>
    <row r="14" spans="1:12" x14ac:dyDescent="0.2">
      <c r="A14" s="72" t="s">
        <v>19</v>
      </c>
      <c r="B14" s="73">
        <f t="shared" si="2"/>
        <v>13</v>
      </c>
      <c r="C14" s="74">
        <v>64</v>
      </c>
      <c r="D14" s="74">
        <v>45</v>
      </c>
      <c r="E14" s="74">
        <v>34</v>
      </c>
      <c r="F14" s="74">
        <v>99</v>
      </c>
      <c r="G14" s="74">
        <v>79</v>
      </c>
      <c r="H14" s="75">
        <f t="shared" si="3"/>
        <v>321</v>
      </c>
      <c r="I14" s="76">
        <f t="shared" si="1"/>
        <v>64.2</v>
      </c>
      <c r="J14" s="75">
        <f t="shared" si="0"/>
        <v>10</v>
      </c>
    </row>
    <row r="15" spans="1:12" x14ac:dyDescent="0.2">
      <c r="A15" s="72" t="s">
        <v>18</v>
      </c>
      <c r="B15" s="73">
        <f t="shared" si="2"/>
        <v>14</v>
      </c>
      <c r="C15" s="74">
        <v>45</v>
      </c>
      <c r="D15" s="74">
        <v>96</v>
      </c>
      <c r="E15" s="74">
        <v>60</v>
      </c>
      <c r="F15" s="74">
        <v>41</v>
      </c>
      <c r="G15" s="74">
        <v>62</v>
      </c>
      <c r="H15" s="75">
        <f t="shared" si="3"/>
        <v>304</v>
      </c>
      <c r="I15" s="76">
        <f t="shared" si="1"/>
        <v>60.8</v>
      </c>
      <c r="J15" s="75">
        <f t="shared" si="0"/>
        <v>13</v>
      </c>
    </row>
    <row r="16" spans="1:12" x14ac:dyDescent="0.2">
      <c r="A16" s="72" t="s">
        <v>17</v>
      </c>
      <c r="B16" s="73">
        <f t="shared" si="2"/>
        <v>15</v>
      </c>
      <c r="C16" s="74">
        <v>67</v>
      </c>
      <c r="D16" s="74">
        <v>67</v>
      </c>
      <c r="E16" s="74">
        <v>35</v>
      </c>
      <c r="F16" s="74">
        <v>64</v>
      </c>
      <c r="G16" s="74">
        <v>27</v>
      </c>
      <c r="H16" s="75">
        <f t="shared" si="3"/>
        <v>260</v>
      </c>
      <c r="I16" s="76">
        <f t="shared" si="1"/>
        <v>52</v>
      </c>
      <c r="J16" s="75">
        <f t="shared" si="0"/>
        <v>16</v>
      </c>
    </row>
    <row r="17" spans="1:10" x14ac:dyDescent="0.2">
      <c r="A17" s="72" t="s">
        <v>60</v>
      </c>
      <c r="B17" s="73">
        <f t="shared" si="2"/>
        <v>16</v>
      </c>
      <c r="C17" s="74">
        <v>80</v>
      </c>
      <c r="D17" s="74">
        <v>35</v>
      </c>
      <c r="E17" s="74">
        <v>70</v>
      </c>
      <c r="F17" s="74">
        <v>75</v>
      </c>
      <c r="G17" s="74">
        <v>26</v>
      </c>
      <c r="H17" s="75">
        <f t="shared" si="3"/>
        <v>286</v>
      </c>
      <c r="I17" s="76">
        <f t="shared" si="1"/>
        <v>57.2</v>
      </c>
      <c r="J17" s="75">
        <f t="shared" si="0"/>
        <v>14</v>
      </c>
    </row>
    <row r="18" spans="1:10" x14ac:dyDescent="0.2">
      <c r="A18" s="72" t="s">
        <v>15</v>
      </c>
      <c r="B18" s="73">
        <f t="shared" si="2"/>
        <v>17</v>
      </c>
      <c r="C18" s="74">
        <v>78</v>
      </c>
      <c r="D18" s="74">
        <v>83</v>
      </c>
      <c r="E18" s="74">
        <v>72</v>
      </c>
      <c r="F18" s="74">
        <v>85</v>
      </c>
      <c r="G18" s="74">
        <v>40</v>
      </c>
      <c r="H18" s="75">
        <f t="shared" si="3"/>
        <v>358</v>
      </c>
      <c r="I18" s="76">
        <f t="shared" si="1"/>
        <v>71.599999999999994</v>
      </c>
      <c r="J18" s="75">
        <f t="shared" si="0"/>
        <v>3</v>
      </c>
    </row>
    <row r="19" spans="1:10" x14ac:dyDescent="0.2">
      <c r="A19" s="72" t="s">
        <v>61</v>
      </c>
      <c r="B19" s="73">
        <f t="shared" si="2"/>
        <v>18</v>
      </c>
      <c r="C19" s="74">
        <v>37</v>
      </c>
      <c r="D19" s="74">
        <v>82</v>
      </c>
      <c r="E19" s="74">
        <v>38</v>
      </c>
      <c r="F19" s="74">
        <v>27</v>
      </c>
      <c r="G19" s="74">
        <v>60</v>
      </c>
      <c r="H19" s="75">
        <f t="shared" si="3"/>
        <v>244</v>
      </c>
      <c r="I19" s="76">
        <f t="shared" si="1"/>
        <v>48.8</v>
      </c>
      <c r="J19" s="75">
        <f t="shared" si="0"/>
        <v>18</v>
      </c>
    </row>
    <row r="20" spans="1:10" x14ac:dyDescent="0.2">
      <c r="A20" s="72"/>
      <c r="B20" s="73"/>
      <c r="C20" s="75">
        <f>MAX(C2:C19)</f>
        <v>91</v>
      </c>
      <c r="D20" s="75">
        <f t="shared" ref="D20:G20" si="4">MAX(D2:D19)</f>
        <v>96</v>
      </c>
      <c r="E20" s="75">
        <f t="shared" si="4"/>
        <v>99</v>
      </c>
      <c r="F20" s="75">
        <f t="shared" si="4"/>
        <v>100</v>
      </c>
      <c r="G20" s="75">
        <f t="shared" si="4"/>
        <v>86</v>
      </c>
      <c r="H20" s="90" t="s">
        <v>71</v>
      </c>
      <c r="I20" s="91"/>
      <c r="J20" s="92"/>
    </row>
    <row r="21" spans="1:10" x14ac:dyDescent="0.2">
      <c r="A21" s="72"/>
      <c r="B21" s="73"/>
      <c r="C21" s="75">
        <f>MIN(C2:C19)</f>
        <v>37</v>
      </c>
      <c r="D21" s="75">
        <f t="shared" ref="D21:G21" si="5">MIN(D2:D19)</f>
        <v>24</v>
      </c>
      <c r="E21" s="75">
        <f t="shared" si="5"/>
        <v>27</v>
      </c>
      <c r="F21" s="75">
        <f t="shared" si="5"/>
        <v>27</v>
      </c>
      <c r="G21" s="75">
        <f t="shared" si="5"/>
        <v>23</v>
      </c>
      <c r="H21" s="90" t="s">
        <v>72</v>
      </c>
      <c r="I21" s="91"/>
      <c r="J21" s="92"/>
    </row>
  </sheetData>
  <sortState ref="A2:A19">
    <sortCondition ref="A19"/>
  </sortState>
  <mergeCells count="2">
    <mergeCell ref="H20:J20"/>
    <mergeCell ref="H21:J21"/>
  </mergeCells>
  <conditionalFormatting sqref="D2:G19">
    <cfRule type="cellIs" dxfId="2" priority="3" operator="greaterThan">
      <formula>100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0"/>
  </sheetPr>
  <dimension ref="A1:I15"/>
  <sheetViews>
    <sheetView zoomScale="190" zoomScaleNormal="190" zoomScalePageLayoutView="190" workbookViewId="0">
      <selection activeCell="D15" sqref="D15"/>
    </sheetView>
  </sheetViews>
  <sheetFormatPr baseColWidth="10" defaultColWidth="8.83203125" defaultRowHeight="15" x14ac:dyDescent="0.2"/>
  <cols>
    <col min="1" max="1" width="18.5" bestFit="1" customWidth="1"/>
    <col min="2" max="2" width="9.33203125" bestFit="1" customWidth="1"/>
    <col min="4" max="5" width="13.33203125" bestFit="1" customWidth="1"/>
    <col min="8" max="8" width="11" style="2" bestFit="1" customWidth="1"/>
    <col min="9" max="9" width="14.5" bestFit="1" customWidth="1"/>
  </cols>
  <sheetData>
    <row r="1" spans="1:9" ht="17" thickBot="1" x14ac:dyDescent="0.25">
      <c r="A1" s="10"/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1" t="s">
        <v>9</v>
      </c>
      <c r="I1" s="12" t="s">
        <v>10</v>
      </c>
    </row>
    <row r="2" spans="1:9" x14ac:dyDescent="0.2">
      <c r="A2" s="78" t="s">
        <v>6</v>
      </c>
      <c r="B2" s="79">
        <v>120</v>
      </c>
      <c r="C2" s="18">
        <v>160</v>
      </c>
      <c r="D2" s="18">
        <v>210</v>
      </c>
      <c r="E2" s="18">
        <v>250</v>
      </c>
      <c r="F2" s="18">
        <v>325</v>
      </c>
      <c r="G2" s="18">
        <v>440</v>
      </c>
      <c r="H2" s="19">
        <f>SUM(B2:G2)</f>
        <v>1505</v>
      </c>
      <c r="I2" s="23">
        <f>AVERAGE(B2:G2)</f>
        <v>250.83333333333334</v>
      </c>
    </row>
    <row r="3" spans="1:9" x14ac:dyDescent="0.2">
      <c r="A3" s="20" t="s">
        <v>7</v>
      </c>
      <c r="B3" s="21">
        <v>100</v>
      </c>
      <c r="C3" s="21">
        <v>130</v>
      </c>
      <c r="D3" s="21">
        <v>160</v>
      </c>
      <c r="E3" s="21">
        <v>200</v>
      </c>
      <c r="F3" s="21">
        <v>260</v>
      </c>
      <c r="G3" s="21">
        <v>360</v>
      </c>
      <c r="H3" s="22">
        <f>SUM(B3:G3)</f>
        <v>1210</v>
      </c>
      <c r="I3" s="23">
        <f>AVERAGE(B3:G3)</f>
        <v>201.66666666666666</v>
      </c>
    </row>
    <row r="4" spans="1:9" x14ac:dyDescent="0.2">
      <c r="A4" s="20" t="s">
        <v>757</v>
      </c>
      <c r="B4" s="21">
        <f>B3*A12</f>
        <v>5</v>
      </c>
      <c r="C4" s="21">
        <f>C3*$A$12</f>
        <v>6.5</v>
      </c>
      <c r="D4" s="21">
        <f t="shared" ref="D4:G4" si="0">D3*$A$12</f>
        <v>8</v>
      </c>
      <c r="E4" s="21">
        <f t="shared" si="0"/>
        <v>10</v>
      </c>
      <c r="F4" s="21">
        <f t="shared" si="0"/>
        <v>13</v>
      </c>
      <c r="G4" s="21">
        <f t="shared" si="0"/>
        <v>18</v>
      </c>
      <c r="H4" s="22">
        <f>SUM(B4:G4)</f>
        <v>60.5</v>
      </c>
      <c r="I4" s="23">
        <f t="shared" ref="I4:I5" si="1">AVERAGE(B4:G4)</f>
        <v>10.083333333333334</v>
      </c>
    </row>
    <row r="5" spans="1:9" ht="16" thickBot="1" x14ac:dyDescent="0.25">
      <c r="A5" s="24" t="s">
        <v>20</v>
      </c>
      <c r="B5" s="25">
        <f>B3*$C$12</f>
        <v>2</v>
      </c>
      <c r="C5" s="25">
        <f t="shared" ref="C5:G5" si="2">C3*$C$12</f>
        <v>2.6</v>
      </c>
      <c r="D5" s="25">
        <f t="shared" si="2"/>
        <v>3.2</v>
      </c>
      <c r="E5" s="25">
        <f t="shared" si="2"/>
        <v>4</v>
      </c>
      <c r="F5" s="25">
        <f t="shared" si="2"/>
        <v>5.2</v>
      </c>
      <c r="G5" s="25">
        <f t="shared" si="2"/>
        <v>7.2</v>
      </c>
      <c r="H5" s="22">
        <f>SUM(B5:G5)</f>
        <v>24.2</v>
      </c>
      <c r="I5" s="23">
        <f t="shared" si="1"/>
        <v>4.0333333333333332</v>
      </c>
    </row>
    <row r="6" spans="1:9" ht="17" thickTop="1" thickBot="1" x14ac:dyDescent="0.25">
      <c r="A6" s="6" t="s">
        <v>8</v>
      </c>
      <c r="B6" s="7">
        <f>B2-SUM(B3:B5)</f>
        <v>13</v>
      </c>
      <c r="C6" s="7">
        <f t="shared" ref="C6:G6" si="3">C2-SUM(C3:C5)</f>
        <v>20.900000000000006</v>
      </c>
      <c r="D6" s="7">
        <f t="shared" si="3"/>
        <v>38.800000000000011</v>
      </c>
      <c r="E6" s="7">
        <f t="shared" si="3"/>
        <v>36</v>
      </c>
      <c r="F6" s="7">
        <f t="shared" si="3"/>
        <v>46.800000000000011</v>
      </c>
      <c r="G6" s="7">
        <f t="shared" si="3"/>
        <v>54.800000000000011</v>
      </c>
      <c r="H6" s="8">
        <f>SUM(B6:G6)</f>
        <v>210.30000000000004</v>
      </c>
      <c r="I6" s="9">
        <f>AVERAGE(B6:G6)</f>
        <v>35.050000000000004</v>
      </c>
    </row>
    <row r="7" spans="1:9" ht="17" thickTop="1" thickBot="1" x14ac:dyDescent="0.25">
      <c r="A7" s="4" t="s">
        <v>22</v>
      </c>
      <c r="B7" s="5">
        <f>B6/B2</f>
        <v>0.10833333333333334</v>
      </c>
      <c r="C7" s="5">
        <f t="shared" ref="C7:G7" si="4">C6/C2</f>
        <v>0.13062500000000005</v>
      </c>
      <c r="D7" s="5">
        <f t="shared" si="4"/>
        <v>0.18476190476190482</v>
      </c>
      <c r="E7" s="5">
        <f t="shared" si="4"/>
        <v>0.14399999999999999</v>
      </c>
      <c r="F7" s="5">
        <f t="shared" si="4"/>
        <v>0.14400000000000004</v>
      </c>
      <c r="G7" s="5">
        <f t="shared" si="4"/>
        <v>0.12454545454545457</v>
      </c>
      <c r="H7" s="5">
        <f t="shared" ref="H7" si="5">H6/H2</f>
        <v>0.13973421926910301</v>
      </c>
      <c r="I7" s="5">
        <f t="shared" ref="I7" si="6">I6/I2</f>
        <v>0.13973421926910301</v>
      </c>
    </row>
    <row r="8" spans="1:9" ht="17" thickTop="1" thickBot="1" x14ac:dyDescent="0.25">
      <c r="A8" s="15" t="s">
        <v>28</v>
      </c>
      <c r="B8" s="16" t="s">
        <v>0</v>
      </c>
      <c r="C8" s="16" t="s">
        <v>23</v>
      </c>
      <c r="D8" s="16" t="s">
        <v>24</v>
      </c>
      <c r="E8" s="16" t="s">
        <v>25</v>
      </c>
      <c r="F8" s="16" t="s">
        <v>26</v>
      </c>
      <c r="G8" s="16" t="s">
        <v>27</v>
      </c>
      <c r="H8" s="17" t="s">
        <v>30</v>
      </c>
      <c r="I8" s="17" t="s">
        <v>31</v>
      </c>
    </row>
    <row r="9" spans="1:9" ht="17" thickTop="1" thickBot="1" x14ac:dyDescent="0.25">
      <c r="A9" s="4" t="s">
        <v>29</v>
      </c>
      <c r="B9" s="4">
        <f>B6</f>
        <v>13</v>
      </c>
      <c r="C9" s="4">
        <f>B9+C6</f>
        <v>33.900000000000006</v>
      </c>
      <c r="D9" s="4">
        <f t="shared" ref="D9:G9" si="7">C9+D6</f>
        <v>72.700000000000017</v>
      </c>
      <c r="E9" s="4">
        <f>D9+E6</f>
        <v>108.70000000000002</v>
      </c>
      <c r="F9" s="4">
        <f t="shared" si="7"/>
        <v>155.50000000000003</v>
      </c>
      <c r="G9" s="4">
        <f t="shared" si="7"/>
        <v>210.30000000000004</v>
      </c>
      <c r="I9" s="2"/>
    </row>
    <row r="10" spans="1:9" ht="16" thickTop="1" x14ac:dyDescent="0.2">
      <c r="A10" s="1"/>
      <c r="B10" s="3"/>
      <c r="C10" s="3"/>
      <c r="D10" s="3"/>
      <c r="E10" s="3"/>
      <c r="F10" s="3"/>
      <c r="G10" s="3"/>
      <c r="I10" s="2"/>
    </row>
    <row r="11" spans="1:9" x14ac:dyDescent="0.2">
      <c r="A11" s="13" t="s">
        <v>756</v>
      </c>
      <c r="C11" s="13" t="s">
        <v>21</v>
      </c>
    </row>
    <row r="12" spans="1:9" x14ac:dyDescent="0.2">
      <c r="A12" s="14">
        <v>0.05</v>
      </c>
      <c r="C12" s="14">
        <v>0.02</v>
      </c>
    </row>
    <row r="14" spans="1:9" x14ac:dyDescent="0.2">
      <c r="D14" s="80"/>
    </row>
    <row r="15" spans="1:9" x14ac:dyDescent="0.2">
      <c r="D15" s="81"/>
      <c r="E15" s="8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P27"/>
  <sheetViews>
    <sheetView zoomScale="170" zoomScaleNormal="170" zoomScalePageLayoutView="170" workbookViewId="0">
      <selection activeCell="A4" sqref="A4"/>
    </sheetView>
  </sheetViews>
  <sheetFormatPr baseColWidth="10" defaultColWidth="10.83203125" defaultRowHeight="15" x14ac:dyDescent="0.2"/>
  <cols>
    <col min="1" max="1" width="24.5" style="27" bestFit="1" customWidth="1"/>
    <col min="2" max="2" width="44.5" style="27" bestFit="1" customWidth="1"/>
    <col min="3" max="3" width="2" style="27" customWidth="1"/>
    <col min="4" max="4" width="9.5" style="27" bestFit="1" customWidth="1"/>
    <col min="5" max="5" width="7.5" style="39" bestFit="1" customWidth="1"/>
    <col min="6" max="6" width="17.83203125" style="27" bestFit="1" customWidth="1"/>
    <col min="7" max="7" width="2.1640625" style="27" customWidth="1"/>
    <col min="8" max="8" width="9.6640625" style="27" bestFit="1" customWidth="1"/>
    <col min="9" max="9" width="14.33203125" style="39" bestFit="1" customWidth="1"/>
    <col min="10" max="10" width="12.33203125" style="39" bestFit="1" customWidth="1"/>
    <col min="11" max="11" width="9.6640625" style="27" bestFit="1" customWidth="1"/>
    <col min="12" max="12" width="10.6640625" style="27" bestFit="1" customWidth="1"/>
    <col min="13" max="16384" width="10.83203125" style="27"/>
  </cols>
  <sheetData>
    <row r="1" spans="1:16" x14ac:dyDescent="0.2">
      <c r="A1" s="26" t="s">
        <v>92</v>
      </c>
      <c r="B1" s="26" t="s">
        <v>73</v>
      </c>
      <c r="D1" s="94" t="s">
        <v>90</v>
      </c>
      <c r="E1" s="94"/>
      <c r="F1" s="94"/>
      <c r="H1" s="26" t="s">
        <v>73</v>
      </c>
      <c r="I1" s="28" t="s">
        <v>136</v>
      </c>
      <c r="J1" s="29" t="s">
        <v>137</v>
      </c>
      <c r="K1" s="26" t="s">
        <v>138</v>
      </c>
      <c r="L1" s="29" t="s">
        <v>139</v>
      </c>
    </row>
    <row r="2" spans="1:16" x14ac:dyDescent="0.2">
      <c r="A2" s="97" t="s">
        <v>91</v>
      </c>
      <c r="B2" s="97"/>
      <c r="D2" s="30" t="s">
        <v>78</v>
      </c>
      <c r="E2" s="31">
        <v>1</v>
      </c>
      <c r="F2" s="32" t="s">
        <v>111</v>
      </c>
      <c r="H2" s="26" t="s">
        <v>73</v>
      </c>
      <c r="I2" s="28" t="s">
        <v>134</v>
      </c>
      <c r="J2" s="29" t="s">
        <v>135</v>
      </c>
      <c r="K2" s="26" t="s">
        <v>141</v>
      </c>
      <c r="L2" s="29" t="s">
        <v>140</v>
      </c>
    </row>
    <row r="3" spans="1:16" x14ac:dyDescent="0.2">
      <c r="A3" s="34">
        <f ca="1">TODAY()</f>
        <v>43337</v>
      </c>
      <c r="B3" s="35" t="s">
        <v>75</v>
      </c>
      <c r="D3" s="30" t="s">
        <v>79</v>
      </c>
      <c r="E3" s="36" t="s">
        <v>86</v>
      </c>
      <c r="F3" s="32" t="s">
        <v>112</v>
      </c>
      <c r="H3" s="30">
        <v>0.5</v>
      </c>
      <c r="I3" s="33">
        <v>0.5</v>
      </c>
      <c r="J3" s="51">
        <v>0.5</v>
      </c>
      <c r="K3" s="52">
        <v>0.5</v>
      </c>
      <c r="L3" s="53">
        <v>0.5</v>
      </c>
    </row>
    <row r="4" spans="1:16" x14ac:dyDescent="0.2">
      <c r="A4" s="89">
        <f ca="1">TODAY()</f>
        <v>43337</v>
      </c>
      <c r="B4" s="35" t="s">
        <v>74</v>
      </c>
      <c r="D4" s="30" t="s">
        <v>80</v>
      </c>
      <c r="E4" s="31" t="s">
        <v>89</v>
      </c>
      <c r="F4" s="32" t="s">
        <v>113</v>
      </c>
      <c r="H4" s="30">
        <v>5</v>
      </c>
      <c r="I4" s="33">
        <v>5</v>
      </c>
      <c r="J4" s="51">
        <v>5</v>
      </c>
      <c r="K4" s="52">
        <v>5</v>
      </c>
      <c r="L4" s="53">
        <v>5</v>
      </c>
    </row>
    <row r="5" spans="1:16" x14ac:dyDescent="0.2">
      <c r="A5" s="37">
        <f ca="1">TODAY()</f>
        <v>43337</v>
      </c>
      <c r="B5" s="35" t="s">
        <v>76</v>
      </c>
      <c r="D5" s="30" t="s">
        <v>87</v>
      </c>
      <c r="E5" s="31" t="s">
        <v>88</v>
      </c>
      <c r="F5" s="32" t="s">
        <v>114</v>
      </c>
      <c r="H5" s="30">
        <v>55</v>
      </c>
      <c r="I5" s="33">
        <v>55</v>
      </c>
      <c r="J5" s="51">
        <v>55</v>
      </c>
      <c r="K5" s="52">
        <v>55</v>
      </c>
      <c r="L5" s="53">
        <v>55</v>
      </c>
      <c r="P5" s="85"/>
    </row>
    <row r="6" spans="1:16" x14ac:dyDescent="0.2">
      <c r="A6" s="38">
        <f ca="1">TODAY()</f>
        <v>43337</v>
      </c>
      <c r="B6" s="35" t="s">
        <v>77</v>
      </c>
      <c r="H6" s="30">
        <v>555</v>
      </c>
      <c r="I6" s="33">
        <v>555</v>
      </c>
      <c r="J6" s="51">
        <v>555</v>
      </c>
      <c r="K6" s="52">
        <v>555</v>
      </c>
      <c r="L6" s="53">
        <v>555</v>
      </c>
      <c r="P6" s="85"/>
    </row>
    <row r="7" spans="1:16" x14ac:dyDescent="0.2">
      <c r="A7" s="40"/>
      <c r="B7" s="35"/>
      <c r="D7" s="94" t="s">
        <v>93</v>
      </c>
      <c r="E7" s="94"/>
      <c r="F7" s="94"/>
      <c r="H7" s="30">
        <v>5555</v>
      </c>
      <c r="I7" s="33">
        <v>5555</v>
      </c>
      <c r="J7" s="51">
        <v>5555</v>
      </c>
      <c r="K7" s="52">
        <v>5555</v>
      </c>
      <c r="L7" s="53">
        <v>5555</v>
      </c>
      <c r="P7" s="85"/>
    </row>
    <row r="8" spans="1:16" x14ac:dyDescent="0.2">
      <c r="A8" s="97" t="s">
        <v>142</v>
      </c>
      <c r="B8" s="97"/>
      <c r="D8" s="30" t="s">
        <v>81</v>
      </c>
      <c r="E8" s="31">
        <v>1</v>
      </c>
      <c r="F8" s="32" t="s">
        <v>107</v>
      </c>
      <c r="H8" s="30">
        <v>55555</v>
      </c>
      <c r="I8" s="33">
        <v>55555</v>
      </c>
      <c r="J8" s="51">
        <v>55555</v>
      </c>
      <c r="K8" s="52">
        <v>55555</v>
      </c>
      <c r="L8" s="53">
        <v>55555</v>
      </c>
      <c r="P8" s="85"/>
    </row>
    <row r="9" spans="1:16" x14ac:dyDescent="0.2">
      <c r="A9" s="41">
        <v>12345678</v>
      </c>
      <c r="B9" s="35" t="s">
        <v>97</v>
      </c>
      <c r="D9" s="30" t="s">
        <v>82</v>
      </c>
      <c r="E9" s="36" t="s">
        <v>86</v>
      </c>
      <c r="F9" s="32" t="s">
        <v>106</v>
      </c>
      <c r="H9" s="30">
        <v>555555</v>
      </c>
      <c r="I9" s="33">
        <v>555555</v>
      </c>
      <c r="J9" s="51">
        <v>555555</v>
      </c>
      <c r="K9" s="52">
        <v>555555</v>
      </c>
      <c r="L9" s="53">
        <v>555555</v>
      </c>
      <c r="P9" s="85"/>
    </row>
    <row r="10" spans="1:16" x14ac:dyDescent="0.2">
      <c r="A10" s="42">
        <v>12345678</v>
      </c>
      <c r="B10" s="35" t="s">
        <v>98</v>
      </c>
      <c r="D10" s="30" t="s">
        <v>83</v>
      </c>
      <c r="E10" s="31" t="s">
        <v>2</v>
      </c>
      <c r="F10" s="43" t="s">
        <v>105</v>
      </c>
      <c r="H10" s="30">
        <v>5555555</v>
      </c>
      <c r="I10" s="33">
        <v>5555555</v>
      </c>
      <c r="J10" s="51">
        <v>5555555</v>
      </c>
      <c r="K10" s="52">
        <v>5555555</v>
      </c>
      <c r="L10" s="53">
        <v>5555555</v>
      </c>
      <c r="P10" s="85"/>
    </row>
    <row r="11" spans="1:16" x14ac:dyDescent="0.2">
      <c r="A11" s="87">
        <v>5.2513335344999996</v>
      </c>
      <c r="B11" s="83" t="s">
        <v>99</v>
      </c>
      <c r="D11" s="30" t="s">
        <v>94</v>
      </c>
      <c r="E11" s="31" t="s">
        <v>95</v>
      </c>
      <c r="F11" s="43" t="s">
        <v>104</v>
      </c>
      <c r="H11" s="30">
        <v>55555555</v>
      </c>
      <c r="I11" s="33">
        <v>55555555</v>
      </c>
      <c r="J11" s="51">
        <v>55555555</v>
      </c>
      <c r="K11" s="52">
        <v>55555555</v>
      </c>
      <c r="L11" s="53">
        <v>55555555</v>
      </c>
      <c r="P11" s="85"/>
    </row>
    <row r="12" spans="1:16" x14ac:dyDescent="0.2">
      <c r="A12" s="44">
        <v>5.25</v>
      </c>
      <c r="B12" s="35" t="s">
        <v>100</v>
      </c>
      <c r="D12" s="30" t="s">
        <v>108</v>
      </c>
      <c r="E12" s="31" t="s">
        <v>109</v>
      </c>
      <c r="F12" s="43" t="s">
        <v>110</v>
      </c>
      <c r="P12" s="85"/>
    </row>
    <row r="13" spans="1:16" x14ac:dyDescent="0.2">
      <c r="A13" s="54">
        <v>12000</v>
      </c>
      <c r="B13" s="35" t="s">
        <v>143</v>
      </c>
      <c r="P13" s="85"/>
    </row>
    <row r="14" spans="1:16" x14ac:dyDescent="0.2">
      <c r="A14" s="54">
        <v>-12000</v>
      </c>
      <c r="B14" s="35" t="s">
        <v>143</v>
      </c>
      <c r="D14" s="94" t="s">
        <v>96</v>
      </c>
      <c r="E14" s="94"/>
      <c r="F14" s="94"/>
    </row>
    <row r="15" spans="1:16" x14ac:dyDescent="0.2">
      <c r="A15" s="55">
        <v>0</v>
      </c>
      <c r="B15" s="35" t="s">
        <v>143</v>
      </c>
      <c r="D15" s="30" t="s">
        <v>84</v>
      </c>
      <c r="E15" s="31">
        <v>18</v>
      </c>
      <c r="F15" s="32" t="s">
        <v>102</v>
      </c>
    </row>
    <row r="16" spans="1:16" x14ac:dyDescent="0.2">
      <c r="A16" s="95" t="s">
        <v>132</v>
      </c>
      <c r="B16" s="96"/>
      <c r="D16" s="30" t="s">
        <v>85</v>
      </c>
      <c r="E16" s="36">
        <v>2018</v>
      </c>
      <c r="F16" s="32" t="s">
        <v>103</v>
      </c>
    </row>
    <row r="17" spans="1:10" x14ac:dyDescent="0.2">
      <c r="A17" s="45">
        <v>12000</v>
      </c>
      <c r="B17" s="35" t="s">
        <v>133</v>
      </c>
      <c r="E17" s="27"/>
    </row>
    <row r="18" spans="1:10" x14ac:dyDescent="0.2">
      <c r="A18" s="84">
        <v>12500000</v>
      </c>
      <c r="B18" s="35" t="s">
        <v>130</v>
      </c>
      <c r="D18" s="94" t="s">
        <v>124</v>
      </c>
      <c r="E18" s="94"/>
      <c r="F18" s="94"/>
    </row>
    <row r="19" spans="1:10" x14ac:dyDescent="0.2">
      <c r="A19" s="46">
        <v>12200000</v>
      </c>
      <c r="B19" s="47" t="s">
        <v>101</v>
      </c>
      <c r="D19" s="30" t="s">
        <v>118</v>
      </c>
      <c r="E19" s="32" t="s">
        <v>117</v>
      </c>
      <c r="F19" s="93" t="s">
        <v>125</v>
      </c>
    </row>
    <row r="20" spans="1:10" x14ac:dyDescent="0.2">
      <c r="A20" s="48">
        <v>123456789012</v>
      </c>
      <c r="B20" s="35" t="s">
        <v>127</v>
      </c>
      <c r="D20" s="30" t="s">
        <v>119</v>
      </c>
      <c r="E20" s="32" t="s">
        <v>116</v>
      </c>
      <c r="F20" s="93"/>
    </row>
    <row r="21" spans="1:10" x14ac:dyDescent="0.2">
      <c r="A21" s="49" t="s">
        <v>128</v>
      </c>
      <c r="B21" s="50" t="s">
        <v>129</v>
      </c>
      <c r="D21" s="30" t="s">
        <v>81</v>
      </c>
      <c r="E21" s="32" t="s">
        <v>122</v>
      </c>
      <c r="F21" s="93" t="s">
        <v>126</v>
      </c>
    </row>
    <row r="22" spans="1:10" x14ac:dyDescent="0.2">
      <c r="A22" s="87">
        <v>919820562897</v>
      </c>
      <c r="B22" s="50" t="s">
        <v>131</v>
      </c>
      <c r="D22" s="30" t="s">
        <v>82</v>
      </c>
      <c r="E22" s="32" t="s">
        <v>123</v>
      </c>
      <c r="F22" s="93"/>
      <c r="J22" s="77"/>
    </row>
    <row r="23" spans="1:10" x14ac:dyDescent="0.2">
      <c r="D23" s="30" t="s">
        <v>120</v>
      </c>
      <c r="E23" s="32" t="s">
        <v>122</v>
      </c>
      <c r="F23" s="93" t="s">
        <v>115</v>
      </c>
    </row>
    <row r="24" spans="1:10" x14ac:dyDescent="0.2">
      <c r="D24" s="30" t="s">
        <v>121</v>
      </c>
      <c r="E24" s="32" t="s">
        <v>123</v>
      </c>
      <c r="F24" s="93"/>
    </row>
    <row r="27" spans="1:10" x14ac:dyDescent="0.2">
      <c r="A27" s="86"/>
    </row>
  </sheetData>
  <mergeCells count="10">
    <mergeCell ref="D1:F1"/>
    <mergeCell ref="A2:B2"/>
    <mergeCell ref="D7:F7"/>
    <mergeCell ref="A8:B8"/>
    <mergeCell ref="D14:F14"/>
    <mergeCell ref="F19:F20"/>
    <mergeCell ref="F21:F22"/>
    <mergeCell ref="F23:F24"/>
    <mergeCell ref="D18:F18"/>
    <mergeCell ref="A16:B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4"/>
  <sheetViews>
    <sheetView tabSelected="1" zoomScale="150" zoomScaleNormal="150" zoomScalePageLayoutView="150" workbookViewId="0">
      <selection activeCell="K14" sqref="K14"/>
    </sheetView>
  </sheetViews>
  <sheetFormatPr baseColWidth="10" defaultColWidth="8.83203125" defaultRowHeight="15" x14ac:dyDescent="0.2"/>
  <cols>
    <col min="1" max="1" width="31.1640625" style="61" bestFit="1" customWidth="1"/>
    <col min="2" max="2" width="7.6640625" style="61" bestFit="1" customWidth="1"/>
    <col min="3" max="3" width="24.6640625" style="61" bestFit="1" customWidth="1"/>
    <col min="4" max="4" width="9" style="61" bestFit="1" customWidth="1"/>
    <col min="5" max="5" width="11.83203125" style="64" bestFit="1" customWidth="1"/>
    <col min="6" max="6" width="8.5" style="61" customWidth="1"/>
    <col min="7" max="7" width="8.1640625" style="61" customWidth="1"/>
    <col min="8" max="8" width="15.5" style="61" bestFit="1" customWidth="1"/>
    <col min="9" max="9" width="10.33203125" style="61" customWidth="1"/>
    <col min="10" max="16384" width="8.83203125" style="61"/>
  </cols>
  <sheetData>
    <row r="1" spans="1:9" x14ac:dyDescent="0.2">
      <c r="A1" s="56" t="s">
        <v>144</v>
      </c>
      <c r="B1" s="57" t="s">
        <v>145</v>
      </c>
      <c r="C1" s="58" t="s">
        <v>146</v>
      </c>
      <c r="D1" s="58" t="s">
        <v>147</v>
      </c>
      <c r="E1" s="88" t="s">
        <v>148</v>
      </c>
      <c r="F1" s="59" t="s">
        <v>149</v>
      </c>
      <c r="G1" s="58" t="s">
        <v>150</v>
      </c>
      <c r="H1" s="60" t="s">
        <v>151</v>
      </c>
      <c r="I1" s="57" t="s">
        <v>152</v>
      </c>
    </row>
    <row r="2" spans="1:9" x14ac:dyDescent="0.2">
      <c r="A2" t="s">
        <v>191</v>
      </c>
      <c r="B2" s="63" t="s">
        <v>153</v>
      </c>
      <c r="C2" s="62" t="s">
        <v>154</v>
      </c>
      <c r="D2" s="62" t="s">
        <v>155</v>
      </c>
      <c r="E2" s="64">
        <v>37527</v>
      </c>
      <c r="F2" s="65">
        <f t="shared" ref="F2:F65" ca="1" si="0">DATEDIF(E2,TODAY(),"Y")</f>
        <v>15</v>
      </c>
      <c r="G2" s="66" t="s">
        <v>156</v>
      </c>
      <c r="H2" s="67">
        <v>29260</v>
      </c>
      <c r="I2" s="68">
        <v>4</v>
      </c>
    </row>
    <row r="3" spans="1:9" x14ac:dyDescent="0.2">
      <c r="A3" t="s">
        <v>192</v>
      </c>
      <c r="B3" s="63" t="s">
        <v>157</v>
      </c>
      <c r="C3" s="62" t="s">
        <v>154</v>
      </c>
      <c r="D3" s="62" t="s">
        <v>155</v>
      </c>
      <c r="E3" s="64">
        <v>40138</v>
      </c>
      <c r="F3" s="65">
        <f t="shared" ca="1" si="0"/>
        <v>8</v>
      </c>
      <c r="G3" s="66" t="s">
        <v>156</v>
      </c>
      <c r="H3" s="67">
        <v>39000</v>
      </c>
      <c r="I3" s="68">
        <v>5</v>
      </c>
    </row>
    <row r="4" spans="1:9" x14ac:dyDescent="0.2">
      <c r="A4" t="s">
        <v>193</v>
      </c>
      <c r="B4" s="63" t="s">
        <v>157</v>
      </c>
      <c r="C4" s="62" t="s">
        <v>158</v>
      </c>
      <c r="D4" s="62" t="s">
        <v>155</v>
      </c>
      <c r="E4" s="64">
        <v>41199</v>
      </c>
      <c r="F4" s="65">
        <f t="shared" ca="1" si="0"/>
        <v>5</v>
      </c>
      <c r="G4" s="66" t="s">
        <v>159</v>
      </c>
      <c r="H4" s="67">
        <v>49260</v>
      </c>
      <c r="I4" s="68">
        <v>3</v>
      </c>
    </row>
    <row r="5" spans="1:9" x14ac:dyDescent="0.2">
      <c r="A5" t="s">
        <v>194</v>
      </c>
      <c r="B5" s="63" t="s">
        <v>153</v>
      </c>
      <c r="C5" s="62" t="s">
        <v>154</v>
      </c>
      <c r="D5" s="62" t="s">
        <v>155</v>
      </c>
      <c r="E5" s="64">
        <v>41575</v>
      </c>
      <c r="F5" s="65">
        <f t="shared" ca="1" si="0"/>
        <v>4</v>
      </c>
      <c r="G5" s="66" t="s">
        <v>160</v>
      </c>
      <c r="H5" s="67">
        <v>24840</v>
      </c>
      <c r="I5" s="68">
        <v>1</v>
      </c>
    </row>
    <row r="6" spans="1:9" x14ac:dyDescent="0.2">
      <c r="A6" t="s">
        <v>195</v>
      </c>
      <c r="B6" s="63" t="s">
        <v>161</v>
      </c>
      <c r="C6" s="62" t="s">
        <v>154</v>
      </c>
      <c r="D6" s="62" t="s">
        <v>155</v>
      </c>
      <c r="E6" s="64">
        <v>37291</v>
      </c>
      <c r="F6" s="65">
        <f t="shared" ca="1" si="0"/>
        <v>16</v>
      </c>
      <c r="G6" s="66" t="s">
        <v>160</v>
      </c>
      <c r="H6" s="67">
        <v>39000</v>
      </c>
      <c r="I6" s="68">
        <v>3</v>
      </c>
    </row>
    <row r="7" spans="1:9" x14ac:dyDescent="0.2">
      <c r="A7" t="s">
        <v>196</v>
      </c>
      <c r="B7" s="63" t="s">
        <v>161</v>
      </c>
      <c r="C7" s="62" t="s">
        <v>162</v>
      </c>
      <c r="D7" s="62" t="s">
        <v>163</v>
      </c>
      <c r="E7" s="64">
        <v>37766</v>
      </c>
      <c r="F7" s="65">
        <f t="shared" ca="1" si="0"/>
        <v>15</v>
      </c>
      <c r="G7" s="66"/>
      <c r="H7" s="67">
        <v>74500</v>
      </c>
      <c r="I7" s="68">
        <v>4</v>
      </c>
    </row>
    <row r="8" spans="1:9" x14ac:dyDescent="0.2">
      <c r="A8" t="s">
        <v>197</v>
      </c>
      <c r="B8" s="63" t="s">
        <v>157</v>
      </c>
      <c r="C8" s="62" t="s">
        <v>164</v>
      </c>
      <c r="D8" s="62" t="s">
        <v>155</v>
      </c>
      <c r="E8" s="64">
        <v>39808</v>
      </c>
      <c r="F8" s="65">
        <f t="shared" ca="1" si="0"/>
        <v>9</v>
      </c>
      <c r="G8" s="66" t="s">
        <v>156</v>
      </c>
      <c r="H8" s="67">
        <v>79730</v>
      </c>
      <c r="I8" s="68">
        <v>2</v>
      </c>
    </row>
    <row r="9" spans="1:9" x14ac:dyDescent="0.2">
      <c r="A9" t="s">
        <v>198</v>
      </c>
      <c r="B9" s="63" t="s">
        <v>157</v>
      </c>
      <c r="C9" s="62" t="s">
        <v>165</v>
      </c>
      <c r="D9" s="62" t="s">
        <v>155</v>
      </c>
      <c r="E9" s="64">
        <v>41919</v>
      </c>
      <c r="F9" s="65">
        <f t="shared" ca="1" si="0"/>
        <v>3</v>
      </c>
      <c r="G9" s="66" t="s">
        <v>109</v>
      </c>
      <c r="H9" s="67">
        <v>82500</v>
      </c>
      <c r="I9" s="68">
        <v>5</v>
      </c>
    </row>
    <row r="10" spans="1:9" x14ac:dyDescent="0.2">
      <c r="A10" t="s">
        <v>199</v>
      </c>
      <c r="B10" s="63" t="s">
        <v>166</v>
      </c>
      <c r="C10" s="62" t="s">
        <v>154</v>
      </c>
      <c r="D10" s="62" t="s">
        <v>163</v>
      </c>
      <c r="E10" s="64">
        <v>41588</v>
      </c>
      <c r="F10" s="65">
        <f t="shared" ca="1" si="0"/>
        <v>4</v>
      </c>
      <c r="G10" s="66"/>
      <c r="H10" s="67">
        <v>89450</v>
      </c>
      <c r="I10" s="68">
        <v>2</v>
      </c>
    </row>
    <row r="11" spans="1:9" x14ac:dyDescent="0.2">
      <c r="A11" t="s">
        <v>200</v>
      </c>
      <c r="B11" s="63" t="s">
        <v>167</v>
      </c>
      <c r="C11" s="62" t="s">
        <v>168</v>
      </c>
      <c r="D11" s="62" t="s">
        <v>163</v>
      </c>
      <c r="E11" s="64">
        <v>37376</v>
      </c>
      <c r="F11" s="65">
        <f t="shared" ca="1" si="0"/>
        <v>16</v>
      </c>
      <c r="G11" s="66"/>
      <c r="H11" s="67">
        <v>71300</v>
      </c>
      <c r="I11" s="68">
        <v>5</v>
      </c>
    </row>
    <row r="12" spans="1:9" x14ac:dyDescent="0.2">
      <c r="A12" t="s">
        <v>201</v>
      </c>
      <c r="B12" s="63" t="s">
        <v>153</v>
      </c>
      <c r="C12" s="62" t="s">
        <v>169</v>
      </c>
      <c r="D12" s="62" t="s">
        <v>163</v>
      </c>
      <c r="E12" s="64">
        <v>36827</v>
      </c>
      <c r="F12" s="65">
        <f t="shared" ca="1" si="0"/>
        <v>17</v>
      </c>
      <c r="G12" s="66"/>
      <c r="H12" s="67">
        <v>45030</v>
      </c>
      <c r="I12" s="68">
        <v>3</v>
      </c>
    </row>
    <row r="13" spans="1:9" x14ac:dyDescent="0.2">
      <c r="A13" t="s">
        <v>202</v>
      </c>
      <c r="B13" s="63" t="s">
        <v>153</v>
      </c>
      <c r="C13" s="62" t="s">
        <v>6</v>
      </c>
      <c r="D13" s="62" t="s">
        <v>155</v>
      </c>
      <c r="E13" s="64">
        <v>41236</v>
      </c>
      <c r="F13" s="65">
        <f t="shared" ca="1" si="0"/>
        <v>5</v>
      </c>
      <c r="G13" s="66" t="s">
        <v>160</v>
      </c>
      <c r="H13" s="67">
        <v>22860</v>
      </c>
      <c r="I13" s="68">
        <v>5</v>
      </c>
    </row>
    <row r="14" spans="1:9" x14ac:dyDescent="0.2">
      <c r="A14" t="s">
        <v>32</v>
      </c>
      <c r="B14" s="63" t="s">
        <v>153</v>
      </c>
      <c r="C14" s="62" t="s">
        <v>168</v>
      </c>
      <c r="D14" s="62" t="s">
        <v>155</v>
      </c>
      <c r="E14" s="64">
        <v>41478</v>
      </c>
      <c r="F14" s="65">
        <f t="shared" ca="1" si="0"/>
        <v>5</v>
      </c>
      <c r="G14" s="66" t="s">
        <v>109</v>
      </c>
      <c r="H14" s="67">
        <v>63206</v>
      </c>
      <c r="I14" s="68">
        <v>1</v>
      </c>
    </row>
    <row r="15" spans="1:9" x14ac:dyDescent="0.2">
      <c r="A15" t="s">
        <v>203</v>
      </c>
      <c r="B15" s="63" t="s">
        <v>153</v>
      </c>
      <c r="C15" s="62" t="s">
        <v>168</v>
      </c>
      <c r="D15" s="62" t="s">
        <v>155</v>
      </c>
      <c r="E15" s="64">
        <v>38702</v>
      </c>
      <c r="F15" s="65">
        <f t="shared" ca="1" si="0"/>
        <v>12</v>
      </c>
      <c r="G15" s="66" t="s">
        <v>170</v>
      </c>
      <c r="H15" s="67">
        <v>23560</v>
      </c>
      <c r="I15" s="68">
        <v>3</v>
      </c>
    </row>
    <row r="16" spans="1:9" x14ac:dyDescent="0.2">
      <c r="A16" t="s">
        <v>204</v>
      </c>
      <c r="B16" s="63" t="s">
        <v>157</v>
      </c>
      <c r="C16" s="62" t="s">
        <v>168</v>
      </c>
      <c r="D16" s="62" t="s">
        <v>155</v>
      </c>
      <c r="E16" s="64">
        <v>40336</v>
      </c>
      <c r="F16" s="65">
        <f t="shared" ca="1" si="0"/>
        <v>8</v>
      </c>
      <c r="G16" s="66" t="s">
        <v>156</v>
      </c>
      <c r="H16" s="67">
        <v>62688</v>
      </c>
      <c r="I16" s="68">
        <v>2</v>
      </c>
    </row>
    <row r="17" spans="1:9" x14ac:dyDescent="0.2">
      <c r="A17" t="s">
        <v>205</v>
      </c>
      <c r="B17" s="63" t="s">
        <v>157</v>
      </c>
      <c r="C17" s="62" t="s">
        <v>168</v>
      </c>
      <c r="D17" s="62" t="s">
        <v>155</v>
      </c>
      <c r="E17" s="64">
        <v>40175</v>
      </c>
      <c r="F17" s="65">
        <f t="shared" ca="1" si="0"/>
        <v>8</v>
      </c>
      <c r="G17" s="66" t="s">
        <v>156</v>
      </c>
      <c r="H17" s="67">
        <v>23320</v>
      </c>
      <c r="I17" s="68">
        <v>4</v>
      </c>
    </row>
    <row r="18" spans="1:9" x14ac:dyDescent="0.2">
      <c r="A18" t="s">
        <v>206</v>
      </c>
      <c r="B18" s="63" t="s">
        <v>157</v>
      </c>
      <c r="C18" s="62" t="s">
        <v>164</v>
      </c>
      <c r="D18" s="62" t="s">
        <v>163</v>
      </c>
      <c r="E18" s="64">
        <v>41463</v>
      </c>
      <c r="F18" s="65">
        <f t="shared" ca="1" si="0"/>
        <v>5</v>
      </c>
      <c r="G18" s="66"/>
      <c r="H18" s="67">
        <v>52940</v>
      </c>
      <c r="I18" s="68">
        <v>4</v>
      </c>
    </row>
    <row r="19" spans="1:9" x14ac:dyDescent="0.2">
      <c r="A19" t="s">
        <v>207</v>
      </c>
      <c r="B19" s="63" t="s">
        <v>167</v>
      </c>
      <c r="C19" s="62" t="s">
        <v>171</v>
      </c>
      <c r="D19" s="62" t="s">
        <v>155</v>
      </c>
      <c r="E19" s="64">
        <v>38685</v>
      </c>
      <c r="F19" s="65">
        <f t="shared" ca="1" si="0"/>
        <v>12</v>
      </c>
      <c r="G19" s="66" t="s">
        <v>160</v>
      </c>
      <c r="H19" s="67">
        <v>42800</v>
      </c>
      <c r="I19" s="68">
        <v>5</v>
      </c>
    </row>
    <row r="20" spans="1:9" x14ac:dyDescent="0.2">
      <c r="A20" t="s">
        <v>208</v>
      </c>
      <c r="B20" s="63" t="s">
        <v>166</v>
      </c>
      <c r="C20" s="62" t="s">
        <v>165</v>
      </c>
      <c r="D20" s="62" t="s">
        <v>163</v>
      </c>
      <c r="E20" s="64">
        <v>41551</v>
      </c>
      <c r="F20" s="65">
        <f t="shared" ca="1" si="0"/>
        <v>4</v>
      </c>
      <c r="G20" s="66"/>
      <c r="H20" s="67">
        <v>80050</v>
      </c>
      <c r="I20" s="68">
        <v>2</v>
      </c>
    </row>
    <row r="21" spans="1:9" x14ac:dyDescent="0.2">
      <c r="A21" t="s">
        <v>209</v>
      </c>
      <c r="B21" s="63" t="s">
        <v>167</v>
      </c>
      <c r="C21" s="62" t="s">
        <v>154</v>
      </c>
      <c r="D21" s="62" t="s">
        <v>155</v>
      </c>
      <c r="E21" s="64">
        <v>37515</v>
      </c>
      <c r="F21" s="65">
        <f t="shared" ca="1" si="0"/>
        <v>15</v>
      </c>
      <c r="G21" s="66" t="s">
        <v>160</v>
      </c>
      <c r="H21" s="67">
        <v>48250</v>
      </c>
      <c r="I21" s="68">
        <v>3</v>
      </c>
    </row>
    <row r="22" spans="1:9" x14ac:dyDescent="0.2">
      <c r="A22" t="s">
        <v>210</v>
      </c>
      <c r="B22" s="63" t="s">
        <v>153</v>
      </c>
      <c r="C22" s="62" t="s">
        <v>6</v>
      </c>
      <c r="D22" s="62" t="s">
        <v>155</v>
      </c>
      <c r="E22" s="64">
        <v>42210</v>
      </c>
      <c r="F22" s="65">
        <f t="shared" ca="1" si="0"/>
        <v>3</v>
      </c>
      <c r="G22" s="66" t="s">
        <v>170</v>
      </c>
      <c r="H22" s="67">
        <v>87980</v>
      </c>
      <c r="I22" s="68">
        <v>1</v>
      </c>
    </row>
    <row r="23" spans="1:9" x14ac:dyDescent="0.2">
      <c r="A23" t="s">
        <v>211</v>
      </c>
      <c r="B23" s="63" t="s">
        <v>172</v>
      </c>
      <c r="C23" s="62" t="s">
        <v>173</v>
      </c>
      <c r="D23" s="62" t="s">
        <v>155</v>
      </c>
      <c r="E23" s="64">
        <v>40086</v>
      </c>
      <c r="F23" s="65">
        <f t="shared" ca="1" si="0"/>
        <v>8</v>
      </c>
      <c r="G23" s="66" t="s">
        <v>156</v>
      </c>
      <c r="H23" s="67">
        <v>87030</v>
      </c>
      <c r="I23" s="68">
        <v>3</v>
      </c>
    </row>
    <row r="24" spans="1:9" x14ac:dyDescent="0.2">
      <c r="A24" t="s">
        <v>212</v>
      </c>
      <c r="B24" s="63" t="s">
        <v>153</v>
      </c>
      <c r="C24" s="62" t="s">
        <v>164</v>
      </c>
      <c r="D24" s="62" t="s">
        <v>155</v>
      </c>
      <c r="E24" s="64">
        <v>37333</v>
      </c>
      <c r="F24" s="65">
        <f t="shared" ca="1" si="0"/>
        <v>16</v>
      </c>
      <c r="G24" s="66" t="s">
        <v>109</v>
      </c>
      <c r="H24" s="67">
        <v>37760</v>
      </c>
      <c r="I24" s="68">
        <v>2</v>
      </c>
    </row>
    <row r="25" spans="1:9" x14ac:dyDescent="0.2">
      <c r="A25" t="s">
        <v>213</v>
      </c>
      <c r="B25" s="63" t="s">
        <v>161</v>
      </c>
      <c r="C25" s="62" t="s">
        <v>168</v>
      </c>
      <c r="D25" s="62" t="s">
        <v>155</v>
      </c>
      <c r="E25" s="64">
        <v>41265</v>
      </c>
      <c r="F25" s="65">
        <f t="shared" ca="1" si="0"/>
        <v>5</v>
      </c>
      <c r="G25" s="66" t="s">
        <v>159</v>
      </c>
      <c r="H25" s="67">
        <v>29760</v>
      </c>
      <c r="I25" s="68">
        <v>2</v>
      </c>
    </row>
    <row r="26" spans="1:9" x14ac:dyDescent="0.2">
      <c r="A26" t="s">
        <v>214</v>
      </c>
      <c r="B26" s="63" t="s">
        <v>153</v>
      </c>
      <c r="C26" s="62" t="s">
        <v>174</v>
      </c>
      <c r="D26" s="62" t="s">
        <v>155</v>
      </c>
      <c r="E26" s="64">
        <v>40684</v>
      </c>
      <c r="F26" s="65">
        <f t="shared" ca="1" si="0"/>
        <v>7</v>
      </c>
      <c r="G26" s="66" t="s">
        <v>156</v>
      </c>
      <c r="H26" s="67">
        <v>47350</v>
      </c>
      <c r="I26" s="68">
        <v>5</v>
      </c>
    </row>
    <row r="27" spans="1:9" x14ac:dyDescent="0.2">
      <c r="A27" t="s">
        <v>215</v>
      </c>
      <c r="B27" s="63" t="s">
        <v>153</v>
      </c>
      <c r="C27" s="62" t="s">
        <v>11</v>
      </c>
      <c r="D27" s="62" t="s">
        <v>155</v>
      </c>
      <c r="E27" s="64">
        <v>37117</v>
      </c>
      <c r="F27" s="65">
        <f t="shared" ca="1" si="0"/>
        <v>17</v>
      </c>
      <c r="G27" s="66" t="s">
        <v>159</v>
      </c>
      <c r="H27" s="67">
        <v>49770</v>
      </c>
      <c r="I27" s="68">
        <v>1</v>
      </c>
    </row>
    <row r="28" spans="1:9" x14ac:dyDescent="0.2">
      <c r="A28" t="s">
        <v>216</v>
      </c>
      <c r="B28" s="63" t="s">
        <v>153</v>
      </c>
      <c r="C28" s="62" t="s">
        <v>169</v>
      </c>
      <c r="D28" s="62" t="s">
        <v>155</v>
      </c>
      <c r="E28" s="64">
        <v>37550</v>
      </c>
      <c r="F28" s="65">
        <f t="shared" ca="1" si="0"/>
        <v>15</v>
      </c>
      <c r="G28" s="66" t="s">
        <v>160</v>
      </c>
      <c r="H28" s="67">
        <v>35460</v>
      </c>
      <c r="I28" s="68">
        <v>1</v>
      </c>
    </row>
    <row r="29" spans="1:9" x14ac:dyDescent="0.2">
      <c r="A29" t="s">
        <v>217</v>
      </c>
      <c r="B29" s="63" t="s">
        <v>161</v>
      </c>
      <c r="C29" s="62" t="s">
        <v>164</v>
      </c>
      <c r="D29" s="62" t="s">
        <v>155</v>
      </c>
      <c r="E29" s="64">
        <v>40656</v>
      </c>
      <c r="F29" s="65">
        <f t="shared" ca="1" si="0"/>
        <v>7</v>
      </c>
      <c r="G29" s="66" t="s">
        <v>159</v>
      </c>
      <c r="H29" s="67">
        <v>34480</v>
      </c>
      <c r="I29" s="68">
        <v>3</v>
      </c>
    </row>
    <row r="30" spans="1:9" x14ac:dyDescent="0.2">
      <c r="A30" t="s">
        <v>218</v>
      </c>
      <c r="B30" s="63" t="s">
        <v>167</v>
      </c>
      <c r="C30" s="62" t="s">
        <v>175</v>
      </c>
      <c r="D30" s="62" t="s">
        <v>155</v>
      </c>
      <c r="E30" s="64">
        <v>41819</v>
      </c>
      <c r="F30" s="65">
        <f t="shared" ca="1" si="0"/>
        <v>4</v>
      </c>
      <c r="G30" s="66" t="s">
        <v>109</v>
      </c>
      <c r="H30" s="67">
        <v>44560</v>
      </c>
      <c r="I30" s="68">
        <v>2</v>
      </c>
    </row>
    <row r="31" spans="1:9" x14ac:dyDescent="0.2">
      <c r="A31" t="s">
        <v>219</v>
      </c>
      <c r="B31" s="63" t="s">
        <v>153</v>
      </c>
      <c r="C31" s="62" t="s">
        <v>175</v>
      </c>
      <c r="D31" s="62" t="s">
        <v>155</v>
      </c>
      <c r="E31" s="64">
        <v>41552</v>
      </c>
      <c r="F31" s="65">
        <f t="shared" ca="1" si="0"/>
        <v>4</v>
      </c>
      <c r="G31" s="66" t="s">
        <v>156</v>
      </c>
      <c r="H31" s="67">
        <v>71730</v>
      </c>
      <c r="I31" s="68">
        <v>1</v>
      </c>
    </row>
    <row r="32" spans="1:9" x14ac:dyDescent="0.2">
      <c r="A32" t="s">
        <v>220</v>
      </c>
      <c r="B32" s="63" t="s">
        <v>153</v>
      </c>
      <c r="C32" s="62" t="s">
        <v>158</v>
      </c>
      <c r="D32" s="62" t="s">
        <v>163</v>
      </c>
      <c r="E32" s="64">
        <v>38642</v>
      </c>
      <c r="F32" s="65">
        <f t="shared" ca="1" si="0"/>
        <v>12</v>
      </c>
      <c r="G32" s="66"/>
      <c r="H32" s="67">
        <v>31970</v>
      </c>
      <c r="I32" s="68">
        <v>5</v>
      </c>
    </row>
    <row r="33" spans="1:9" x14ac:dyDescent="0.2">
      <c r="A33" t="s">
        <v>221</v>
      </c>
      <c r="B33" s="63" t="s">
        <v>153</v>
      </c>
      <c r="C33" s="62" t="s">
        <v>164</v>
      </c>
      <c r="D33" s="62" t="s">
        <v>155</v>
      </c>
      <c r="E33" s="64">
        <v>38069</v>
      </c>
      <c r="F33" s="65">
        <f t="shared" ca="1" si="0"/>
        <v>14</v>
      </c>
      <c r="G33" s="66" t="s">
        <v>170</v>
      </c>
      <c r="H33" s="67">
        <v>66010</v>
      </c>
      <c r="I33" s="68">
        <v>5</v>
      </c>
    </row>
    <row r="34" spans="1:9" x14ac:dyDescent="0.2">
      <c r="A34" t="s">
        <v>222</v>
      </c>
      <c r="B34" s="63" t="s">
        <v>157</v>
      </c>
      <c r="C34" s="62" t="s">
        <v>168</v>
      </c>
      <c r="D34" s="62" t="s">
        <v>155</v>
      </c>
      <c r="E34" s="64">
        <v>41333</v>
      </c>
      <c r="F34" s="65">
        <f t="shared" ca="1" si="0"/>
        <v>5</v>
      </c>
      <c r="G34" s="66" t="s">
        <v>156</v>
      </c>
      <c r="H34" s="67">
        <v>47340</v>
      </c>
      <c r="I34" s="68">
        <v>2</v>
      </c>
    </row>
    <row r="35" spans="1:9" x14ac:dyDescent="0.2">
      <c r="A35" t="s">
        <v>223</v>
      </c>
      <c r="B35" s="63" t="s">
        <v>153</v>
      </c>
      <c r="C35" s="62" t="s">
        <v>169</v>
      </c>
      <c r="D35" s="62" t="s">
        <v>155</v>
      </c>
      <c r="E35" s="64">
        <v>37673</v>
      </c>
      <c r="F35" s="65">
        <f t="shared" ca="1" si="0"/>
        <v>15</v>
      </c>
      <c r="G35" s="66" t="s">
        <v>170</v>
      </c>
      <c r="H35" s="67">
        <v>65320</v>
      </c>
      <c r="I35" s="68">
        <v>5</v>
      </c>
    </row>
    <row r="36" spans="1:9" x14ac:dyDescent="0.2">
      <c r="A36" t="s">
        <v>224</v>
      </c>
      <c r="B36" s="63" t="s">
        <v>153</v>
      </c>
      <c r="C36" s="62" t="s">
        <v>176</v>
      </c>
      <c r="D36" s="62" t="s">
        <v>155</v>
      </c>
      <c r="E36" s="64">
        <v>42019</v>
      </c>
      <c r="F36" s="65">
        <f t="shared" ca="1" si="0"/>
        <v>3</v>
      </c>
      <c r="G36" s="66" t="s">
        <v>156</v>
      </c>
      <c r="H36" s="67">
        <v>46220</v>
      </c>
      <c r="I36" s="68">
        <v>3</v>
      </c>
    </row>
    <row r="37" spans="1:9" x14ac:dyDescent="0.2">
      <c r="A37" t="s">
        <v>225</v>
      </c>
      <c r="B37" s="63" t="s">
        <v>161</v>
      </c>
      <c r="C37" s="62" t="s">
        <v>177</v>
      </c>
      <c r="D37" s="62" t="s">
        <v>155</v>
      </c>
      <c r="E37" s="64">
        <v>38961</v>
      </c>
      <c r="F37" s="65">
        <f t="shared" ca="1" si="0"/>
        <v>11</v>
      </c>
      <c r="G37" s="66" t="s">
        <v>156</v>
      </c>
      <c r="H37" s="67">
        <v>66890</v>
      </c>
      <c r="I37" s="68">
        <v>5</v>
      </c>
    </row>
    <row r="38" spans="1:9" x14ac:dyDescent="0.2">
      <c r="A38" t="s">
        <v>226</v>
      </c>
      <c r="B38" s="63" t="s">
        <v>172</v>
      </c>
      <c r="C38" s="62" t="s">
        <v>164</v>
      </c>
      <c r="D38" s="62" t="s">
        <v>163</v>
      </c>
      <c r="E38" s="64">
        <v>40379</v>
      </c>
      <c r="F38" s="65">
        <f t="shared" ca="1" si="0"/>
        <v>8</v>
      </c>
      <c r="G38" s="66"/>
      <c r="H38" s="67">
        <v>35460</v>
      </c>
      <c r="I38" s="68">
        <v>3</v>
      </c>
    </row>
    <row r="39" spans="1:9" x14ac:dyDescent="0.2">
      <c r="A39" t="s">
        <v>227</v>
      </c>
      <c r="B39" s="63" t="s">
        <v>166</v>
      </c>
      <c r="C39" s="62" t="s">
        <v>173</v>
      </c>
      <c r="D39" s="62" t="s">
        <v>155</v>
      </c>
      <c r="E39" s="64">
        <v>41371</v>
      </c>
      <c r="F39" s="65">
        <f t="shared" ca="1" si="0"/>
        <v>5</v>
      </c>
      <c r="G39" s="66" t="s">
        <v>156</v>
      </c>
      <c r="H39" s="67">
        <v>66840</v>
      </c>
      <c r="I39" s="68">
        <v>4</v>
      </c>
    </row>
    <row r="40" spans="1:9" x14ac:dyDescent="0.2">
      <c r="A40" t="s">
        <v>228</v>
      </c>
      <c r="B40" s="63" t="s">
        <v>167</v>
      </c>
      <c r="C40" s="62" t="s">
        <v>164</v>
      </c>
      <c r="D40" s="62" t="s">
        <v>163</v>
      </c>
      <c r="E40" s="64">
        <v>41474</v>
      </c>
      <c r="F40" s="65">
        <f t="shared" ca="1" si="0"/>
        <v>5</v>
      </c>
      <c r="G40" s="66"/>
      <c r="H40" s="67">
        <v>28260</v>
      </c>
      <c r="I40" s="68">
        <v>5</v>
      </c>
    </row>
    <row r="41" spans="1:9" x14ac:dyDescent="0.2">
      <c r="A41" t="s">
        <v>229</v>
      </c>
      <c r="B41" s="63" t="s">
        <v>166</v>
      </c>
      <c r="C41" s="62" t="s">
        <v>164</v>
      </c>
      <c r="D41" s="62" t="s">
        <v>163</v>
      </c>
      <c r="E41" s="64">
        <v>40145</v>
      </c>
      <c r="F41" s="65">
        <f t="shared" ca="1" si="0"/>
        <v>8</v>
      </c>
      <c r="G41" s="66"/>
      <c r="H41" s="67">
        <v>64430</v>
      </c>
      <c r="I41" s="68">
        <v>4</v>
      </c>
    </row>
    <row r="42" spans="1:9" x14ac:dyDescent="0.2">
      <c r="A42" t="s">
        <v>230</v>
      </c>
      <c r="B42" s="63" t="s">
        <v>157</v>
      </c>
      <c r="C42" s="62" t="s">
        <v>173</v>
      </c>
      <c r="D42" s="62" t="s">
        <v>155</v>
      </c>
      <c r="E42" s="64">
        <v>39228</v>
      </c>
      <c r="F42" s="65">
        <f t="shared" ca="1" si="0"/>
        <v>11</v>
      </c>
      <c r="G42" s="66" t="s">
        <v>160</v>
      </c>
      <c r="H42" s="67">
        <v>86200</v>
      </c>
      <c r="I42" s="68">
        <v>3</v>
      </c>
    </row>
    <row r="43" spans="1:9" x14ac:dyDescent="0.2">
      <c r="A43" t="s">
        <v>231</v>
      </c>
      <c r="B43" s="63" t="s">
        <v>167</v>
      </c>
      <c r="C43" s="62" t="s">
        <v>154</v>
      </c>
      <c r="D43" s="62" t="s">
        <v>155</v>
      </c>
      <c r="E43" s="64">
        <v>38626</v>
      </c>
      <c r="F43" s="65">
        <f t="shared" ca="1" si="0"/>
        <v>12</v>
      </c>
      <c r="G43" s="66" t="s">
        <v>160</v>
      </c>
      <c r="H43" s="67">
        <v>82490</v>
      </c>
      <c r="I43" s="68">
        <v>5</v>
      </c>
    </row>
    <row r="44" spans="1:9" x14ac:dyDescent="0.2">
      <c r="A44" t="s">
        <v>232</v>
      </c>
      <c r="B44" s="63" t="s">
        <v>161</v>
      </c>
      <c r="C44" s="62" t="s">
        <v>164</v>
      </c>
      <c r="D44" s="62" t="s">
        <v>163</v>
      </c>
      <c r="E44" s="64">
        <v>40539</v>
      </c>
      <c r="F44" s="65">
        <f t="shared" ca="1" si="0"/>
        <v>7</v>
      </c>
      <c r="G44" s="66"/>
      <c r="H44" s="67">
        <v>62780</v>
      </c>
      <c r="I44" s="68">
        <v>4</v>
      </c>
    </row>
    <row r="45" spans="1:9" x14ac:dyDescent="0.2">
      <c r="A45" t="s">
        <v>233</v>
      </c>
      <c r="B45" s="63" t="s">
        <v>161</v>
      </c>
      <c r="C45" s="62" t="s">
        <v>169</v>
      </c>
      <c r="D45" s="62" t="s">
        <v>163</v>
      </c>
      <c r="E45" s="64">
        <v>37194</v>
      </c>
      <c r="F45" s="65">
        <f t="shared" ca="1" si="0"/>
        <v>16</v>
      </c>
      <c r="G45" s="66"/>
      <c r="H45" s="67">
        <v>58250</v>
      </c>
      <c r="I45" s="68">
        <v>2</v>
      </c>
    </row>
    <row r="46" spans="1:9" x14ac:dyDescent="0.2">
      <c r="A46" t="s">
        <v>234</v>
      </c>
      <c r="B46" s="63" t="s">
        <v>161</v>
      </c>
      <c r="C46" s="62" t="s">
        <v>176</v>
      </c>
      <c r="D46" s="62" t="s">
        <v>155</v>
      </c>
      <c r="E46" s="64">
        <v>41107</v>
      </c>
      <c r="F46" s="65">
        <f t="shared" ca="1" si="0"/>
        <v>6</v>
      </c>
      <c r="G46" s="66" t="s">
        <v>170</v>
      </c>
      <c r="H46" s="67">
        <v>51180</v>
      </c>
      <c r="I46" s="68">
        <v>3</v>
      </c>
    </row>
    <row r="47" spans="1:9" x14ac:dyDescent="0.2">
      <c r="A47" t="s">
        <v>190</v>
      </c>
      <c r="B47" s="63" t="s">
        <v>172</v>
      </c>
      <c r="C47" s="62" t="s">
        <v>169</v>
      </c>
      <c r="D47" s="62" t="s">
        <v>163</v>
      </c>
      <c r="E47" s="64">
        <v>40273</v>
      </c>
      <c r="F47" s="65">
        <f t="shared" ca="1" si="0"/>
        <v>8</v>
      </c>
      <c r="G47" s="66"/>
      <c r="H47" s="67">
        <v>35240</v>
      </c>
      <c r="I47" s="68">
        <v>3</v>
      </c>
    </row>
    <row r="48" spans="1:9" x14ac:dyDescent="0.2">
      <c r="A48" t="s">
        <v>235</v>
      </c>
      <c r="B48" s="63" t="s">
        <v>153</v>
      </c>
      <c r="C48" s="62" t="s">
        <v>154</v>
      </c>
      <c r="D48" s="62" t="s">
        <v>155</v>
      </c>
      <c r="E48" s="64">
        <v>39785</v>
      </c>
      <c r="F48" s="65">
        <f t="shared" ca="1" si="0"/>
        <v>9</v>
      </c>
      <c r="G48" s="66" t="s">
        <v>156</v>
      </c>
      <c r="H48" s="67">
        <v>78710</v>
      </c>
      <c r="I48" s="68">
        <v>4</v>
      </c>
    </row>
    <row r="49" spans="1:9" x14ac:dyDescent="0.2">
      <c r="A49" t="s">
        <v>236</v>
      </c>
      <c r="B49" s="63" t="s">
        <v>166</v>
      </c>
      <c r="C49" s="62" t="s">
        <v>11</v>
      </c>
      <c r="D49" s="62" t="s">
        <v>155</v>
      </c>
      <c r="E49" s="64">
        <v>41396</v>
      </c>
      <c r="F49" s="65">
        <f t="shared" ca="1" si="0"/>
        <v>5</v>
      </c>
      <c r="G49" s="66" t="s">
        <v>156</v>
      </c>
      <c r="H49" s="67">
        <v>57560</v>
      </c>
      <c r="I49" s="68">
        <v>4</v>
      </c>
    </row>
    <row r="50" spans="1:9" x14ac:dyDescent="0.2">
      <c r="A50" t="s">
        <v>237</v>
      </c>
      <c r="B50" s="63" t="s">
        <v>161</v>
      </c>
      <c r="C50" s="62" t="s">
        <v>177</v>
      </c>
      <c r="D50" s="62" t="s">
        <v>163</v>
      </c>
      <c r="E50" s="64">
        <v>40041</v>
      </c>
      <c r="F50" s="65">
        <f t="shared" ca="1" si="0"/>
        <v>9</v>
      </c>
      <c r="G50" s="66"/>
      <c r="H50" s="67">
        <v>62150</v>
      </c>
      <c r="I50" s="68">
        <v>4</v>
      </c>
    </row>
    <row r="51" spans="1:9" x14ac:dyDescent="0.2">
      <c r="A51" t="s">
        <v>238</v>
      </c>
      <c r="B51" s="63" t="s">
        <v>166</v>
      </c>
      <c r="C51" s="62" t="s">
        <v>178</v>
      </c>
      <c r="D51" s="62" t="s">
        <v>163</v>
      </c>
      <c r="E51" s="64">
        <v>41264</v>
      </c>
      <c r="F51" s="65">
        <f t="shared" ca="1" si="0"/>
        <v>5</v>
      </c>
      <c r="G51" s="66" t="s">
        <v>109</v>
      </c>
      <c r="H51" s="67">
        <v>71190</v>
      </c>
      <c r="I51" s="68">
        <v>4</v>
      </c>
    </row>
    <row r="52" spans="1:9" x14ac:dyDescent="0.2">
      <c r="A52" t="s">
        <v>239</v>
      </c>
      <c r="B52" s="63" t="s">
        <v>161</v>
      </c>
      <c r="C52" s="62" t="s">
        <v>169</v>
      </c>
      <c r="D52" s="62" t="s">
        <v>163</v>
      </c>
      <c r="E52" s="64">
        <v>42095</v>
      </c>
      <c r="F52" s="65">
        <f t="shared" ca="1" si="0"/>
        <v>3</v>
      </c>
      <c r="G52" s="66"/>
      <c r="H52" s="67">
        <v>59128</v>
      </c>
      <c r="I52" s="68">
        <v>4</v>
      </c>
    </row>
    <row r="53" spans="1:9" x14ac:dyDescent="0.2">
      <c r="A53" t="s">
        <v>240</v>
      </c>
      <c r="B53" s="63" t="s">
        <v>161</v>
      </c>
      <c r="C53" s="62" t="s">
        <v>168</v>
      </c>
      <c r="D53" s="62" t="s">
        <v>163</v>
      </c>
      <c r="E53" s="64">
        <v>37087</v>
      </c>
      <c r="F53" s="65">
        <f t="shared" ca="1" si="0"/>
        <v>17</v>
      </c>
      <c r="G53" s="66"/>
      <c r="H53" s="67">
        <v>47520</v>
      </c>
      <c r="I53" s="68">
        <v>1</v>
      </c>
    </row>
    <row r="54" spans="1:9" x14ac:dyDescent="0.2">
      <c r="A54" t="s">
        <v>241</v>
      </c>
      <c r="B54" s="63" t="s">
        <v>161</v>
      </c>
      <c r="C54" s="62" t="s">
        <v>164</v>
      </c>
      <c r="D54" s="62" t="s">
        <v>155</v>
      </c>
      <c r="E54" s="64">
        <v>39799</v>
      </c>
      <c r="F54" s="65">
        <f t="shared" ca="1" si="0"/>
        <v>9</v>
      </c>
      <c r="G54" s="66" t="s">
        <v>160</v>
      </c>
      <c r="H54" s="67">
        <v>73144</v>
      </c>
      <c r="I54" s="68">
        <v>5</v>
      </c>
    </row>
    <row r="55" spans="1:9" x14ac:dyDescent="0.2">
      <c r="A55" t="s">
        <v>242</v>
      </c>
      <c r="B55" s="63" t="s">
        <v>153</v>
      </c>
      <c r="C55" s="62" t="s">
        <v>164</v>
      </c>
      <c r="D55" s="62" t="s">
        <v>163</v>
      </c>
      <c r="E55" s="64">
        <v>36973</v>
      </c>
      <c r="F55" s="65">
        <f t="shared" ca="1" si="0"/>
        <v>17</v>
      </c>
      <c r="G55" s="66"/>
      <c r="H55" s="67">
        <v>71710</v>
      </c>
      <c r="I55" s="68">
        <v>5</v>
      </c>
    </row>
    <row r="56" spans="1:9" x14ac:dyDescent="0.2">
      <c r="A56" t="s">
        <v>243</v>
      </c>
      <c r="B56" s="63" t="s">
        <v>157</v>
      </c>
      <c r="C56" s="62" t="s">
        <v>164</v>
      </c>
      <c r="D56" s="62" t="s">
        <v>155</v>
      </c>
      <c r="E56" s="64">
        <v>40697</v>
      </c>
      <c r="F56" s="65">
        <f t="shared" ca="1" si="0"/>
        <v>7</v>
      </c>
      <c r="G56" s="66" t="s">
        <v>156</v>
      </c>
      <c r="H56" s="67">
        <v>69320</v>
      </c>
      <c r="I56" s="68">
        <v>3</v>
      </c>
    </row>
    <row r="57" spans="1:9" x14ac:dyDescent="0.2">
      <c r="A57" t="s">
        <v>244</v>
      </c>
      <c r="B57" s="63" t="s">
        <v>153</v>
      </c>
      <c r="C57" s="62" t="s">
        <v>179</v>
      </c>
      <c r="D57" s="62" t="s">
        <v>163</v>
      </c>
      <c r="E57" s="64">
        <v>40640</v>
      </c>
      <c r="F57" s="65">
        <f t="shared" ca="1" si="0"/>
        <v>7</v>
      </c>
      <c r="G57" s="66"/>
      <c r="H57" s="67">
        <v>64720</v>
      </c>
      <c r="I57" s="68">
        <v>5</v>
      </c>
    </row>
    <row r="58" spans="1:9" x14ac:dyDescent="0.2">
      <c r="A58" t="s">
        <v>245</v>
      </c>
      <c r="B58" s="63" t="s">
        <v>157</v>
      </c>
      <c r="C58" s="62" t="s">
        <v>164</v>
      </c>
      <c r="D58" s="62" t="s">
        <v>155</v>
      </c>
      <c r="E58" s="64">
        <v>41635</v>
      </c>
      <c r="F58" s="65">
        <f t="shared" ca="1" si="0"/>
        <v>4</v>
      </c>
      <c r="G58" s="66" t="s">
        <v>156</v>
      </c>
      <c r="H58" s="67">
        <v>47440</v>
      </c>
      <c r="I58" s="68">
        <v>3</v>
      </c>
    </row>
    <row r="59" spans="1:9" x14ac:dyDescent="0.2">
      <c r="A59" t="s">
        <v>246</v>
      </c>
      <c r="B59" s="63" t="s">
        <v>153</v>
      </c>
      <c r="C59" s="62" t="s">
        <v>154</v>
      </c>
      <c r="D59" s="62" t="s">
        <v>163</v>
      </c>
      <c r="E59" s="64">
        <v>40721</v>
      </c>
      <c r="F59" s="65">
        <f t="shared" ca="1" si="0"/>
        <v>7</v>
      </c>
      <c r="G59" s="66"/>
      <c r="H59" s="67">
        <v>43320</v>
      </c>
      <c r="I59" s="68">
        <v>5</v>
      </c>
    </row>
    <row r="60" spans="1:9" x14ac:dyDescent="0.2">
      <c r="A60" t="s">
        <v>247</v>
      </c>
      <c r="B60" s="63" t="s">
        <v>161</v>
      </c>
      <c r="C60" s="62" t="s">
        <v>164</v>
      </c>
      <c r="D60" s="62" t="s">
        <v>155</v>
      </c>
      <c r="E60" s="64">
        <v>41579</v>
      </c>
      <c r="F60" s="65">
        <f t="shared" ca="1" si="0"/>
        <v>4</v>
      </c>
      <c r="G60" s="66" t="s">
        <v>156</v>
      </c>
      <c r="H60" s="67">
        <v>43820</v>
      </c>
      <c r="I60" s="68">
        <v>2</v>
      </c>
    </row>
    <row r="61" spans="1:9" x14ac:dyDescent="0.2">
      <c r="A61" t="s">
        <v>248</v>
      </c>
      <c r="B61" s="63" t="s">
        <v>157</v>
      </c>
      <c r="C61" s="62" t="s">
        <v>177</v>
      </c>
      <c r="D61" s="62" t="s">
        <v>163</v>
      </c>
      <c r="E61" s="64">
        <v>36849</v>
      </c>
      <c r="F61" s="65">
        <f t="shared" ca="1" si="0"/>
        <v>17</v>
      </c>
      <c r="G61" s="66"/>
      <c r="H61" s="67">
        <v>85480</v>
      </c>
      <c r="I61" s="68">
        <v>5</v>
      </c>
    </row>
    <row r="62" spans="1:9" x14ac:dyDescent="0.2">
      <c r="A62" t="s">
        <v>249</v>
      </c>
      <c r="B62" s="63" t="s">
        <v>166</v>
      </c>
      <c r="C62" s="62" t="s">
        <v>164</v>
      </c>
      <c r="D62" s="62" t="s">
        <v>155</v>
      </c>
      <c r="E62" s="64">
        <v>41425</v>
      </c>
      <c r="F62" s="65">
        <f t="shared" ca="1" si="0"/>
        <v>5</v>
      </c>
      <c r="G62" s="66" t="s">
        <v>109</v>
      </c>
      <c r="H62" s="67">
        <v>39520</v>
      </c>
      <c r="I62" s="68">
        <v>5</v>
      </c>
    </row>
    <row r="63" spans="1:9" x14ac:dyDescent="0.2">
      <c r="A63" t="s">
        <v>250</v>
      </c>
      <c r="B63" s="63" t="s">
        <v>172</v>
      </c>
      <c r="C63" s="62" t="s">
        <v>164</v>
      </c>
      <c r="D63" s="62" t="s">
        <v>163</v>
      </c>
      <c r="E63" s="64">
        <v>37705</v>
      </c>
      <c r="F63" s="65">
        <f t="shared" ca="1" si="0"/>
        <v>15</v>
      </c>
      <c r="G63" s="66"/>
      <c r="H63" s="67">
        <v>57760</v>
      </c>
      <c r="I63" s="68">
        <v>3</v>
      </c>
    </row>
    <row r="64" spans="1:9" x14ac:dyDescent="0.2">
      <c r="A64" t="s">
        <v>251</v>
      </c>
      <c r="B64" s="63" t="s">
        <v>172</v>
      </c>
      <c r="C64" s="62" t="s">
        <v>6</v>
      </c>
      <c r="D64" s="62" t="s">
        <v>155</v>
      </c>
      <c r="E64" s="64">
        <v>41534</v>
      </c>
      <c r="F64" s="65">
        <f t="shared" ca="1" si="0"/>
        <v>4</v>
      </c>
      <c r="G64" s="66" t="s">
        <v>159</v>
      </c>
      <c r="H64" s="67">
        <v>62180</v>
      </c>
      <c r="I64" s="68">
        <v>2</v>
      </c>
    </row>
    <row r="65" spans="1:9" x14ac:dyDescent="0.2">
      <c r="A65" t="s">
        <v>252</v>
      </c>
      <c r="B65" s="63" t="s">
        <v>153</v>
      </c>
      <c r="C65" s="62" t="s">
        <v>11</v>
      </c>
      <c r="D65" s="62" t="s">
        <v>155</v>
      </c>
      <c r="E65" s="64">
        <v>37464</v>
      </c>
      <c r="F65" s="65">
        <f t="shared" ca="1" si="0"/>
        <v>16</v>
      </c>
      <c r="G65" s="66" t="s">
        <v>156</v>
      </c>
      <c r="H65" s="67">
        <v>44220</v>
      </c>
      <c r="I65" s="68">
        <v>3</v>
      </c>
    </row>
    <row r="66" spans="1:9" x14ac:dyDescent="0.2">
      <c r="A66" t="s">
        <v>16</v>
      </c>
      <c r="B66" s="63" t="s">
        <v>153</v>
      </c>
      <c r="C66" s="62" t="s">
        <v>169</v>
      </c>
      <c r="D66" s="62" t="s">
        <v>163</v>
      </c>
      <c r="E66" s="64">
        <v>40649</v>
      </c>
      <c r="F66" s="65">
        <f t="shared" ref="F66:F129" ca="1" si="1">DATEDIF(E66,TODAY(),"Y")</f>
        <v>7</v>
      </c>
      <c r="G66" s="66"/>
      <c r="H66" s="67">
        <v>45105</v>
      </c>
      <c r="I66" s="68">
        <v>1</v>
      </c>
    </row>
    <row r="67" spans="1:9" x14ac:dyDescent="0.2">
      <c r="A67" t="s">
        <v>67</v>
      </c>
      <c r="B67" s="63" t="s">
        <v>166</v>
      </c>
      <c r="C67" s="62" t="s">
        <v>11</v>
      </c>
      <c r="D67" s="62" t="s">
        <v>155</v>
      </c>
      <c r="E67" s="64">
        <v>42071</v>
      </c>
      <c r="F67" s="65">
        <f t="shared" ca="1" si="1"/>
        <v>3</v>
      </c>
      <c r="G67" s="66" t="s">
        <v>170</v>
      </c>
      <c r="H67" s="67">
        <v>73930</v>
      </c>
      <c r="I67" s="68">
        <v>1</v>
      </c>
    </row>
    <row r="68" spans="1:9" x14ac:dyDescent="0.2">
      <c r="A68" t="s">
        <v>253</v>
      </c>
      <c r="B68" s="63" t="s">
        <v>153</v>
      </c>
      <c r="C68" s="62" t="s">
        <v>164</v>
      </c>
      <c r="D68" s="62" t="s">
        <v>155</v>
      </c>
      <c r="E68" s="64">
        <v>36933</v>
      </c>
      <c r="F68" s="65">
        <f t="shared" ca="1" si="1"/>
        <v>17</v>
      </c>
      <c r="G68" s="66" t="s">
        <v>160</v>
      </c>
      <c r="H68" s="67">
        <v>89740</v>
      </c>
      <c r="I68" s="68">
        <v>5</v>
      </c>
    </row>
    <row r="69" spans="1:9" x14ac:dyDescent="0.2">
      <c r="A69" t="s">
        <v>254</v>
      </c>
      <c r="B69" s="63" t="s">
        <v>166</v>
      </c>
      <c r="C69" s="62" t="s">
        <v>6</v>
      </c>
      <c r="D69" s="62" t="s">
        <v>163</v>
      </c>
      <c r="E69" s="64">
        <v>40012</v>
      </c>
      <c r="F69" s="65">
        <f t="shared" ca="1" si="1"/>
        <v>9</v>
      </c>
      <c r="G69" s="66"/>
      <c r="H69" s="67">
        <v>86470</v>
      </c>
      <c r="I69" s="68">
        <v>4</v>
      </c>
    </row>
    <row r="70" spans="1:9" x14ac:dyDescent="0.2">
      <c r="A70" t="s">
        <v>255</v>
      </c>
      <c r="B70" s="63" t="s">
        <v>157</v>
      </c>
      <c r="C70" s="62" t="s">
        <v>168</v>
      </c>
      <c r="D70" s="62" t="s">
        <v>155</v>
      </c>
      <c r="E70" s="64">
        <v>41625</v>
      </c>
      <c r="F70" s="65">
        <f t="shared" ca="1" si="1"/>
        <v>4</v>
      </c>
      <c r="G70" s="66" t="s">
        <v>159</v>
      </c>
      <c r="H70" s="67">
        <v>86500</v>
      </c>
      <c r="I70" s="68">
        <v>1</v>
      </c>
    </row>
    <row r="71" spans="1:9" x14ac:dyDescent="0.2">
      <c r="A71" t="s">
        <v>256</v>
      </c>
      <c r="B71" s="63" t="s">
        <v>161</v>
      </c>
      <c r="C71" s="69" t="s">
        <v>180</v>
      </c>
      <c r="D71" s="69" t="s">
        <v>155</v>
      </c>
      <c r="E71" s="64">
        <v>40705</v>
      </c>
      <c r="F71" s="65">
        <f t="shared" ca="1" si="1"/>
        <v>7</v>
      </c>
      <c r="G71" s="66" t="s">
        <v>159</v>
      </c>
      <c r="H71" s="67">
        <v>58290</v>
      </c>
      <c r="I71" s="68">
        <v>5</v>
      </c>
    </row>
    <row r="72" spans="1:9" x14ac:dyDescent="0.2">
      <c r="A72" t="s">
        <v>257</v>
      </c>
      <c r="B72" s="63" t="s">
        <v>172</v>
      </c>
      <c r="C72" s="62" t="s">
        <v>11</v>
      </c>
      <c r="D72" s="62" t="s">
        <v>163</v>
      </c>
      <c r="E72" s="64">
        <v>40331</v>
      </c>
      <c r="F72" s="65">
        <f t="shared" ca="1" si="1"/>
        <v>8</v>
      </c>
      <c r="G72" s="66"/>
      <c r="H72" s="67">
        <v>81930</v>
      </c>
      <c r="I72" s="68">
        <v>5</v>
      </c>
    </row>
    <row r="73" spans="1:9" x14ac:dyDescent="0.2">
      <c r="A73" t="s">
        <v>258</v>
      </c>
      <c r="B73" s="63" t="s">
        <v>166</v>
      </c>
      <c r="C73" s="62" t="s">
        <v>164</v>
      </c>
      <c r="D73" s="62" t="s">
        <v>155</v>
      </c>
      <c r="E73" s="64">
        <v>37199</v>
      </c>
      <c r="F73" s="65">
        <f t="shared" ca="1" si="1"/>
        <v>16</v>
      </c>
      <c r="G73" s="66" t="s">
        <v>159</v>
      </c>
      <c r="H73" s="67">
        <v>81400</v>
      </c>
      <c r="I73" s="68">
        <v>2</v>
      </c>
    </row>
    <row r="74" spans="1:9" x14ac:dyDescent="0.2">
      <c r="A74" t="s">
        <v>259</v>
      </c>
      <c r="B74" s="63" t="s">
        <v>153</v>
      </c>
      <c r="C74" s="62" t="s">
        <v>168</v>
      </c>
      <c r="D74" s="62" t="s">
        <v>155</v>
      </c>
      <c r="E74" s="64">
        <v>40263</v>
      </c>
      <c r="F74" s="65">
        <f t="shared" ca="1" si="1"/>
        <v>8</v>
      </c>
      <c r="G74" s="66" t="s">
        <v>159</v>
      </c>
      <c r="H74" s="67">
        <v>63440</v>
      </c>
      <c r="I74" s="68">
        <v>3</v>
      </c>
    </row>
    <row r="75" spans="1:9" x14ac:dyDescent="0.2">
      <c r="A75" t="s">
        <v>260</v>
      </c>
      <c r="B75" s="63" t="s">
        <v>157</v>
      </c>
      <c r="C75" s="62" t="s">
        <v>11</v>
      </c>
      <c r="D75" s="62" t="s">
        <v>155</v>
      </c>
      <c r="E75" s="64">
        <v>37457</v>
      </c>
      <c r="F75" s="65">
        <f t="shared" ca="1" si="1"/>
        <v>16</v>
      </c>
      <c r="G75" s="66" t="s">
        <v>160</v>
      </c>
      <c r="H75" s="67">
        <v>43460</v>
      </c>
      <c r="I75" s="68">
        <v>5</v>
      </c>
    </row>
    <row r="76" spans="1:9" x14ac:dyDescent="0.2">
      <c r="A76" t="s">
        <v>261</v>
      </c>
      <c r="B76" s="63" t="s">
        <v>172</v>
      </c>
      <c r="C76" s="62" t="s">
        <v>164</v>
      </c>
      <c r="D76" s="62" t="s">
        <v>155</v>
      </c>
      <c r="E76" s="64">
        <v>40182</v>
      </c>
      <c r="F76" s="65">
        <f t="shared" ca="1" si="1"/>
        <v>8</v>
      </c>
      <c r="G76" s="66" t="s">
        <v>160</v>
      </c>
      <c r="H76" s="67">
        <v>23330</v>
      </c>
      <c r="I76" s="68">
        <v>4</v>
      </c>
    </row>
    <row r="77" spans="1:9" x14ac:dyDescent="0.2">
      <c r="A77" t="s">
        <v>262</v>
      </c>
      <c r="B77" s="63" t="s">
        <v>167</v>
      </c>
      <c r="C77" s="62" t="s">
        <v>164</v>
      </c>
      <c r="D77" s="62" t="s">
        <v>163</v>
      </c>
      <c r="E77" s="64">
        <v>40786</v>
      </c>
      <c r="F77" s="65">
        <f t="shared" ca="1" si="1"/>
        <v>6</v>
      </c>
      <c r="G77" s="66"/>
      <c r="H77" s="67">
        <v>80690</v>
      </c>
      <c r="I77" s="68">
        <v>3</v>
      </c>
    </row>
    <row r="78" spans="1:9" x14ac:dyDescent="0.2">
      <c r="A78" t="s">
        <v>263</v>
      </c>
      <c r="B78" s="63" t="s">
        <v>153</v>
      </c>
      <c r="C78" s="62" t="s">
        <v>168</v>
      </c>
      <c r="D78" s="62" t="s">
        <v>163</v>
      </c>
      <c r="E78" s="64">
        <v>37788</v>
      </c>
      <c r="F78" s="65">
        <f t="shared" ca="1" si="1"/>
        <v>15</v>
      </c>
      <c r="G78" s="66"/>
      <c r="H78" s="67">
        <v>89640</v>
      </c>
      <c r="I78" s="68">
        <v>4</v>
      </c>
    </row>
    <row r="79" spans="1:9" x14ac:dyDescent="0.2">
      <c r="A79" t="s">
        <v>264</v>
      </c>
      <c r="B79" s="63" t="s">
        <v>161</v>
      </c>
      <c r="C79" s="62" t="s">
        <v>11</v>
      </c>
      <c r="D79" s="62" t="s">
        <v>155</v>
      </c>
      <c r="E79" s="64">
        <v>37663</v>
      </c>
      <c r="F79" s="65">
        <f t="shared" ca="1" si="1"/>
        <v>15</v>
      </c>
      <c r="G79" s="66" t="s">
        <v>160</v>
      </c>
      <c r="H79" s="67">
        <v>52490</v>
      </c>
      <c r="I79" s="68">
        <v>4</v>
      </c>
    </row>
    <row r="80" spans="1:9" x14ac:dyDescent="0.2">
      <c r="A80" t="s">
        <v>265</v>
      </c>
      <c r="B80" s="63" t="s">
        <v>161</v>
      </c>
      <c r="C80" s="62" t="s">
        <v>168</v>
      </c>
      <c r="D80" s="62" t="s">
        <v>163</v>
      </c>
      <c r="E80" s="64">
        <v>41411</v>
      </c>
      <c r="F80" s="65">
        <f t="shared" ca="1" si="1"/>
        <v>5</v>
      </c>
      <c r="G80" s="66"/>
      <c r="H80" s="67">
        <v>57680</v>
      </c>
      <c r="I80" s="68">
        <v>4</v>
      </c>
    </row>
    <row r="81" spans="1:9" x14ac:dyDescent="0.2">
      <c r="A81" t="s">
        <v>266</v>
      </c>
      <c r="B81" s="63" t="s">
        <v>172</v>
      </c>
      <c r="C81" s="62" t="s">
        <v>162</v>
      </c>
      <c r="D81" s="62" t="s">
        <v>155</v>
      </c>
      <c r="E81" s="64">
        <v>42138</v>
      </c>
      <c r="F81" s="65">
        <f t="shared" ca="1" si="1"/>
        <v>3</v>
      </c>
      <c r="G81" s="66" t="s">
        <v>156</v>
      </c>
      <c r="H81" s="67">
        <v>39160</v>
      </c>
      <c r="I81" s="68">
        <v>3</v>
      </c>
    </row>
    <row r="82" spans="1:9" x14ac:dyDescent="0.2">
      <c r="A82" t="s">
        <v>267</v>
      </c>
      <c r="B82" s="63" t="s">
        <v>153</v>
      </c>
      <c r="C82" s="62" t="s">
        <v>164</v>
      </c>
      <c r="D82" s="62" t="s">
        <v>163</v>
      </c>
      <c r="E82" s="64">
        <v>39045</v>
      </c>
      <c r="F82" s="65">
        <f t="shared" ca="1" si="1"/>
        <v>11</v>
      </c>
      <c r="G82" s="66"/>
      <c r="H82" s="67">
        <v>57410</v>
      </c>
      <c r="I82" s="68">
        <v>2</v>
      </c>
    </row>
    <row r="83" spans="1:9" x14ac:dyDescent="0.2">
      <c r="A83" t="s">
        <v>268</v>
      </c>
      <c r="B83" s="63" t="s">
        <v>161</v>
      </c>
      <c r="C83" s="62" t="s">
        <v>176</v>
      </c>
      <c r="D83" s="62" t="s">
        <v>155</v>
      </c>
      <c r="E83" s="64">
        <v>37620</v>
      </c>
      <c r="F83" s="65">
        <f t="shared" ca="1" si="1"/>
        <v>15</v>
      </c>
      <c r="G83" s="66" t="s">
        <v>109</v>
      </c>
      <c r="H83" s="67">
        <v>56440</v>
      </c>
      <c r="I83" s="68">
        <v>1</v>
      </c>
    </row>
    <row r="84" spans="1:9" x14ac:dyDescent="0.2">
      <c r="A84" t="s">
        <v>269</v>
      </c>
      <c r="B84" s="63" t="s">
        <v>161</v>
      </c>
      <c r="C84" s="62" t="s">
        <v>164</v>
      </c>
      <c r="D84" s="62" t="s">
        <v>155</v>
      </c>
      <c r="E84" s="64">
        <v>37123</v>
      </c>
      <c r="F84" s="65">
        <f t="shared" ca="1" si="1"/>
        <v>17</v>
      </c>
      <c r="G84" s="66" t="s">
        <v>170</v>
      </c>
      <c r="H84" s="67">
        <v>22660</v>
      </c>
      <c r="I84" s="68">
        <v>2</v>
      </c>
    </row>
    <row r="85" spans="1:9" x14ac:dyDescent="0.2">
      <c r="A85" t="s">
        <v>270</v>
      </c>
      <c r="B85" s="63" t="s">
        <v>157</v>
      </c>
      <c r="C85" s="62" t="s">
        <v>168</v>
      </c>
      <c r="D85" s="62" t="s">
        <v>155</v>
      </c>
      <c r="E85" s="64">
        <v>37196</v>
      </c>
      <c r="F85" s="65">
        <f t="shared" ca="1" si="1"/>
        <v>16</v>
      </c>
      <c r="G85" s="66" t="s">
        <v>109</v>
      </c>
      <c r="H85" s="67">
        <v>46360</v>
      </c>
      <c r="I85" s="68">
        <v>5</v>
      </c>
    </row>
    <row r="86" spans="1:9" x14ac:dyDescent="0.2">
      <c r="A86" t="s">
        <v>271</v>
      </c>
      <c r="B86" s="63" t="s">
        <v>166</v>
      </c>
      <c r="C86" s="62" t="s">
        <v>169</v>
      </c>
      <c r="D86" s="62" t="s">
        <v>163</v>
      </c>
      <c r="E86" s="64">
        <v>41639</v>
      </c>
      <c r="F86" s="65">
        <f t="shared" ca="1" si="1"/>
        <v>4</v>
      </c>
      <c r="G86" s="66"/>
      <c r="H86" s="67">
        <v>42990</v>
      </c>
      <c r="I86" s="68">
        <v>4</v>
      </c>
    </row>
    <row r="87" spans="1:9" x14ac:dyDescent="0.2">
      <c r="A87" t="s">
        <v>272</v>
      </c>
      <c r="B87" s="63" t="s">
        <v>166</v>
      </c>
      <c r="C87" s="62" t="s">
        <v>168</v>
      </c>
      <c r="D87" s="62" t="s">
        <v>163</v>
      </c>
      <c r="E87" s="64">
        <v>39987</v>
      </c>
      <c r="F87" s="65">
        <f t="shared" ca="1" si="1"/>
        <v>9</v>
      </c>
      <c r="G87" s="66"/>
      <c r="H87" s="67">
        <v>36230</v>
      </c>
      <c r="I87" s="68">
        <v>2</v>
      </c>
    </row>
    <row r="88" spans="1:9" x14ac:dyDescent="0.2">
      <c r="A88" t="s">
        <v>273</v>
      </c>
      <c r="B88" s="63" t="s">
        <v>157</v>
      </c>
      <c r="C88" s="62" t="s">
        <v>164</v>
      </c>
      <c r="D88" s="62" t="s">
        <v>155</v>
      </c>
      <c r="E88" s="64">
        <v>41937</v>
      </c>
      <c r="F88" s="65">
        <f t="shared" ca="1" si="1"/>
        <v>3</v>
      </c>
      <c r="G88" s="66" t="s">
        <v>156</v>
      </c>
      <c r="H88" s="67">
        <v>52940</v>
      </c>
      <c r="I88" s="68">
        <v>4</v>
      </c>
    </row>
    <row r="89" spans="1:9" x14ac:dyDescent="0.2">
      <c r="A89" t="s">
        <v>274</v>
      </c>
      <c r="B89" s="63" t="s">
        <v>157</v>
      </c>
      <c r="C89" s="62" t="s">
        <v>164</v>
      </c>
      <c r="D89" s="62" t="s">
        <v>163</v>
      </c>
      <c r="E89" s="64">
        <v>36993</v>
      </c>
      <c r="F89" s="65">
        <f t="shared" ca="1" si="1"/>
        <v>17</v>
      </c>
      <c r="G89" s="66"/>
      <c r="H89" s="67">
        <v>68260</v>
      </c>
      <c r="I89" s="68">
        <v>5</v>
      </c>
    </row>
    <row r="90" spans="1:9" x14ac:dyDescent="0.2">
      <c r="A90" t="s">
        <v>275</v>
      </c>
      <c r="B90" s="63" t="s">
        <v>166</v>
      </c>
      <c r="C90" s="62" t="s">
        <v>154</v>
      </c>
      <c r="D90" s="62" t="s">
        <v>155</v>
      </c>
      <c r="E90" s="64">
        <v>40135</v>
      </c>
      <c r="F90" s="65">
        <f t="shared" ca="1" si="1"/>
        <v>8</v>
      </c>
      <c r="G90" s="66" t="s">
        <v>160</v>
      </c>
      <c r="H90" s="67">
        <v>45110</v>
      </c>
      <c r="I90" s="68">
        <v>2</v>
      </c>
    </row>
    <row r="91" spans="1:9" x14ac:dyDescent="0.2">
      <c r="A91" t="s">
        <v>276</v>
      </c>
      <c r="B91" s="63" t="s">
        <v>157</v>
      </c>
      <c r="C91" s="69" t="s">
        <v>180</v>
      </c>
      <c r="D91" s="69" t="s">
        <v>155</v>
      </c>
      <c r="E91" s="64">
        <v>39143</v>
      </c>
      <c r="F91" s="65">
        <f t="shared" ca="1" si="1"/>
        <v>11</v>
      </c>
      <c r="G91" s="66" t="s">
        <v>156</v>
      </c>
      <c r="H91" s="67">
        <v>49350</v>
      </c>
      <c r="I91" s="68">
        <v>4</v>
      </c>
    </row>
    <row r="92" spans="1:9" x14ac:dyDescent="0.2">
      <c r="A92" t="s">
        <v>277</v>
      </c>
      <c r="B92" s="63" t="s">
        <v>157</v>
      </c>
      <c r="C92" s="62" t="s">
        <v>11</v>
      </c>
      <c r="D92" s="62" t="s">
        <v>155</v>
      </c>
      <c r="E92" s="64">
        <v>36858</v>
      </c>
      <c r="F92" s="65">
        <f t="shared" ca="1" si="1"/>
        <v>17</v>
      </c>
      <c r="G92" s="66" t="s">
        <v>160</v>
      </c>
      <c r="H92" s="67">
        <v>82110</v>
      </c>
      <c r="I92" s="68">
        <v>3</v>
      </c>
    </row>
    <row r="93" spans="1:9" x14ac:dyDescent="0.2">
      <c r="A93" t="s">
        <v>278</v>
      </c>
      <c r="B93" s="63" t="s">
        <v>166</v>
      </c>
      <c r="C93" s="62" t="s">
        <v>158</v>
      </c>
      <c r="D93" s="62" t="s">
        <v>155</v>
      </c>
      <c r="E93" s="64">
        <v>37083</v>
      </c>
      <c r="F93" s="65">
        <f t="shared" ca="1" si="1"/>
        <v>17</v>
      </c>
      <c r="G93" s="66" t="s">
        <v>160</v>
      </c>
      <c r="H93" s="67">
        <v>82400</v>
      </c>
      <c r="I93" s="68">
        <v>2</v>
      </c>
    </row>
    <row r="94" spans="1:9" x14ac:dyDescent="0.2">
      <c r="A94" t="s">
        <v>279</v>
      </c>
      <c r="B94" s="63" t="s">
        <v>161</v>
      </c>
      <c r="C94" s="62" t="s">
        <v>168</v>
      </c>
      <c r="D94" s="62" t="s">
        <v>155</v>
      </c>
      <c r="E94" s="64">
        <v>40900</v>
      </c>
      <c r="F94" s="65">
        <f t="shared" ca="1" si="1"/>
        <v>6</v>
      </c>
      <c r="G94" s="66" t="s">
        <v>156</v>
      </c>
      <c r="H94" s="67">
        <v>24790</v>
      </c>
      <c r="I94" s="68">
        <v>3</v>
      </c>
    </row>
    <row r="95" spans="1:9" x14ac:dyDescent="0.2">
      <c r="A95" t="s">
        <v>42</v>
      </c>
      <c r="B95" s="63" t="s">
        <v>153</v>
      </c>
      <c r="C95" s="62" t="s">
        <v>154</v>
      </c>
      <c r="D95" s="62" t="s">
        <v>163</v>
      </c>
      <c r="E95" s="64">
        <v>39794</v>
      </c>
      <c r="F95" s="65">
        <f t="shared" ca="1" si="1"/>
        <v>9</v>
      </c>
      <c r="G95" s="66"/>
      <c r="H95" s="67">
        <v>85930</v>
      </c>
      <c r="I95" s="68">
        <v>2</v>
      </c>
    </row>
    <row r="96" spans="1:9" x14ac:dyDescent="0.2">
      <c r="A96" t="s">
        <v>280</v>
      </c>
      <c r="B96" s="63" t="s">
        <v>172</v>
      </c>
      <c r="C96" s="62" t="s">
        <v>158</v>
      </c>
      <c r="D96" s="62" t="s">
        <v>155</v>
      </c>
      <c r="E96" s="64">
        <v>42178</v>
      </c>
      <c r="F96" s="65">
        <f t="shared" ca="1" si="1"/>
        <v>3</v>
      </c>
      <c r="G96" s="66" t="s">
        <v>156</v>
      </c>
      <c r="H96" s="67">
        <v>64510</v>
      </c>
      <c r="I96" s="68">
        <v>3</v>
      </c>
    </row>
    <row r="97" spans="1:9" x14ac:dyDescent="0.2">
      <c r="A97" t="s">
        <v>281</v>
      </c>
      <c r="B97" s="63" t="s">
        <v>167</v>
      </c>
      <c r="C97" s="62" t="s">
        <v>164</v>
      </c>
      <c r="D97" s="62" t="s">
        <v>163</v>
      </c>
      <c r="E97" s="64">
        <v>38821</v>
      </c>
      <c r="F97" s="65">
        <f t="shared" ca="1" si="1"/>
        <v>12</v>
      </c>
      <c r="G97" s="66"/>
      <c r="H97" s="67">
        <v>75420</v>
      </c>
      <c r="I97" s="68">
        <v>1</v>
      </c>
    </row>
    <row r="98" spans="1:9" x14ac:dyDescent="0.2">
      <c r="A98" t="s">
        <v>282</v>
      </c>
      <c r="B98" s="63" t="s">
        <v>153</v>
      </c>
      <c r="C98" s="62" t="s">
        <v>177</v>
      </c>
      <c r="D98" s="62" t="s">
        <v>155</v>
      </c>
      <c r="E98" s="64">
        <v>37507</v>
      </c>
      <c r="F98" s="65">
        <f t="shared" ca="1" si="1"/>
        <v>15</v>
      </c>
      <c r="G98" s="66" t="s">
        <v>160</v>
      </c>
      <c r="H98" s="67">
        <v>32100</v>
      </c>
      <c r="I98" s="68">
        <v>1</v>
      </c>
    </row>
    <row r="99" spans="1:9" x14ac:dyDescent="0.2">
      <c r="A99" t="s">
        <v>283</v>
      </c>
      <c r="B99" s="63" t="s">
        <v>161</v>
      </c>
      <c r="C99" s="62" t="s">
        <v>173</v>
      </c>
      <c r="D99" s="62" t="s">
        <v>155</v>
      </c>
      <c r="E99" s="64">
        <v>41453</v>
      </c>
      <c r="F99" s="65">
        <f t="shared" ca="1" si="1"/>
        <v>5</v>
      </c>
      <c r="G99" s="66" t="s">
        <v>160</v>
      </c>
      <c r="H99" s="67">
        <v>43410</v>
      </c>
      <c r="I99" s="68">
        <v>1</v>
      </c>
    </row>
    <row r="100" spans="1:9" x14ac:dyDescent="0.2">
      <c r="A100" t="s">
        <v>284</v>
      </c>
      <c r="B100" s="63" t="s">
        <v>153</v>
      </c>
      <c r="C100" s="62" t="s">
        <v>168</v>
      </c>
      <c r="D100" s="62" t="s">
        <v>163</v>
      </c>
      <c r="E100" s="64">
        <v>41260</v>
      </c>
      <c r="F100" s="65">
        <f t="shared" ca="1" si="1"/>
        <v>5</v>
      </c>
      <c r="G100" s="66"/>
      <c r="H100" s="67">
        <v>73190</v>
      </c>
      <c r="I100" s="68">
        <v>1</v>
      </c>
    </row>
    <row r="101" spans="1:9" x14ac:dyDescent="0.2">
      <c r="A101" t="s">
        <v>285</v>
      </c>
      <c r="B101" s="63" t="s">
        <v>153</v>
      </c>
      <c r="C101" s="62" t="s">
        <v>169</v>
      </c>
      <c r="D101" s="62" t="s">
        <v>155</v>
      </c>
      <c r="E101" s="64">
        <v>40284</v>
      </c>
      <c r="F101" s="65">
        <f t="shared" ca="1" si="1"/>
        <v>8</v>
      </c>
      <c r="G101" s="66" t="s">
        <v>156</v>
      </c>
      <c r="H101" s="67">
        <v>24980</v>
      </c>
      <c r="I101" s="68">
        <v>3</v>
      </c>
    </row>
    <row r="102" spans="1:9" x14ac:dyDescent="0.2">
      <c r="A102" t="s">
        <v>286</v>
      </c>
      <c r="B102" s="63" t="s">
        <v>172</v>
      </c>
      <c r="C102" s="62" t="s">
        <v>164</v>
      </c>
      <c r="D102" s="62" t="s">
        <v>163</v>
      </c>
      <c r="E102" s="64">
        <v>37601</v>
      </c>
      <c r="F102" s="65">
        <f t="shared" ca="1" si="1"/>
        <v>15</v>
      </c>
      <c r="G102" s="66"/>
      <c r="H102" s="67">
        <v>41840</v>
      </c>
      <c r="I102" s="68">
        <v>2</v>
      </c>
    </row>
    <row r="103" spans="1:9" x14ac:dyDescent="0.2">
      <c r="A103" t="s">
        <v>287</v>
      </c>
      <c r="B103" s="63" t="s">
        <v>153</v>
      </c>
      <c r="C103" s="62" t="s">
        <v>164</v>
      </c>
      <c r="D103" s="62" t="s">
        <v>155</v>
      </c>
      <c r="E103" s="64">
        <v>40408</v>
      </c>
      <c r="F103" s="65">
        <f t="shared" ca="1" si="1"/>
        <v>8</v>
      </c>
      <c r="G103" s="66" t="s">
        <v>160</v>
      </c>
      <c r="H103" s="67">
        <v>73072</v>
      </c>
      <c r="I103" s="68">
        <v>5</v>
      </c>
    </row>
    <row r="104" spans="1:9" x14ac:dyDescent="0.2">
      <c r="A104" t="s">
        <v>288</v>
      </c>
      <c r="B104" s="63" t="s">
        <v>153</v>
      </c>
      <c r="C104" s="62" t="s">
        <v>154</v>
      </c>
      <c r="D104" s="62" t="s">
        <v>155</v>
      </c>
      <c r="E104" s="64">
        <v>37408</v>
      </c>
      <c r="F104" s="65">
        <f t="shared" ca="1" si="1"/>
        <v>16</v>
      </c>
      <c r="G104" s="66" t="s">
        <v>170</v>
      </c>
      <c r="H104" s="67">
        <v>45880</v>
      </c>
      <c r="I104" s="68">
        <v>5</v>
      </c>
    </row>
    <row r="105" spans="1:9" x14ac:dyDescent="0.2">
      <c r="A105" t="s">
        <v>289</v>
      </c>
      <c r="B105" s="63" t="s">
        <v>161</v>
      </c>
      <c r="C105" s="62" t="s">
        <v>164</v>
      </c>
      <c r="D105" s="62" t="s">
        <v>163</v>
      </c>
      <c r="E105" s="64">
        <v>40634</v>
      </c>
      <c r="F105" s="65">
        <f t="shared" ca="1" si="1"/>
        <v>7</v>
      </c>
      <c r="G105" s="66"/>
      <c r="H105" s="67">
        <v>39680</v>
      </c>
      <c r="I105" s="68">
        <v>1</v>
      </c>
    </row>
    <row r="106" spans="1:9" x14ac:dyDescent="0.2">
      <c r="A106" t="s">
        <v>290</v>
      </c>
      <c r="B106" s="63" t="s">
        <v>153</v>
      </c>
      <c r="C106" s="62" t="s">
        <v>164</v>
      </c>
      <c r="D106" s="62" t="s">
        <v>155</v>
      </c>
      <c r="E106" s="64">
        <v>38395</v>
      </c>
      <c r="F106" s="65">
        <f t="shared" ca="1" si="1"/>
        <v>13</v>
      </c>
      <c r="G106" s="66" t="s">
        <v>156</v>
      </c>
      <c r="H106" s="67">
        <v>28970</v>
      </c>
      <c r="I106" s="68">
        <v>3</v>
      </c>
    </row>
    <row r="107" spans="1:9" x14ac:dyDescent="0.2">
      <c r="A107" t="s">
        <v>291</v>
      </c>
      <c r="B107" s="63" t="s">
        <v>157</v>
      </c>
      <c r="C107" s="62" t="s">
        <v>164</v>
      </c>
      <c r="D107" s="62" t="s">
        <v>163</v>
      </c>
      <c r="E107" s="64">
        <v>40263</v>
      </c>
      <c r="F107" s="65">
        <f t="shared" ca="1" si="1"/>
        <v>8</v>
      </c>
      <c r="G107" s="66"/>
      <c r="H107" s="67">
        <v>45770</v>
      </c>
      <c r="I107" s="68">
        <v>5</v>
      </c>
    </row>
    <row r="108" spans="1:9" x14ac:dyDescent="0.2">
      <c r="A108" t="s">
        <v>292</v>
      </c>
      <c r="B108" s="63" t="s">
        <v>172</v>
      </c>
      <c r="C108" s="62" t="s">
        <v>164</v>
      </c>
      <c r="D108" s="62" t="s">
        <v>155</v>
      </c>
      <c r="E108" s="64">
        <v>40473</v>
      </c>
      <c r="F108" s="65">
        <f t="shared" ca="1" si="1"/>
        <v>7</v>
      </c>
      <c r="G108" s="66" t="s">
        <v>156</v>
      </c>
      <c r="H108" s="67">
        <v>41060</v>
      </c>
      <c r="I108" s="68">
        <v>3</v>
      </c>
    </row>
    <row r="109" spans="1:9" x14ac:dyDescent="0.2">
      <c r="A109" t="s">
        <v>293</v>
      </c>
      <c r="B109" s="63" t="s">
        <v>161</v>
      </c>
      <c r="C109" s="62" t="s">
        <v>164</v>
      </c>
      <c r="D109" s="62" t="s">
        <v>163</v>
      </c>
      <c r="E109" s="64">
        <v>40823</v>
      </c>
      <c r="F109" s="65">
        <f t="shared" ca="1" si="1"/>
        <v>6</v>
      </c>
      <c r="G109" s="66"/>
      <c r="H109" s="67">
        <v>60040</v>
      </c>
      <c r="I109" s="68">
        <v>5</v>
      </c>
    </row>
    <row r="110" spans="1:9" x14ac:dyDescent="0.2">
      <c r="A110" t="s">
        <v>294</v>
      </c>
      <c r="B110" s="63" t="s">
        <v>157</v>
      </c>
      <c r="C110" s="62" t="s">
        <v>175</v>
      </c>
      <c r="D110" s="62" t="s">
        <v>155</v>
      </c>
      <c r="E110" s="64">
        <v>41746</v>
      </c>
      <c r="F110" s="65">
        <f t="shared" ca="1" si="1"/>
        <v>4</v>
      </c>
      <c r="G110" s="66" t="s">
        <v>156</v>
      </c>
      <c r="H110" s="67">
        <v>69400</v>
      </c>
      <c r="I110" s="68">
        <v>5</v>
      </c>
    </row>
    <row r="111" spans="1:9" x14ac:dyDescent="0.2">
      <c r="A111" t="s">
        <v>49</v>
      </c>
      <c r="B111" s="63" t="s">
        <v>172</v>
      </c>
      <c r="C111" s="62" t="s">
        <v>177</v>
      </c>
      <c r="D111" s="62" t="s">
        <v>163</v>
      </c>
      <c r="E111" s="64">
        <v>37039</v>
      </c>
      <c r="F111" s="65">
        <f t="shared" ca="1" si="1"/>
        <v>17</v>
      </c>
      <c r="G111" s="66"/>
      <c r="H111" s="67">
        <v>30340</v>
      </c>
      <c r="I111" s="68">
        <v>3</v>
      </c>
    </row>
    <row r="112" spans="1:9" x14ac:dyDescent="0.2">
      <c r="A112" t="s">
        <v>295</v>
      </c>
      <c r="B112" s="63" t="s">
        <v>167</v>
      </c>
      <c r="C112" s="62" t="s">
        <v>169</v>
      </c>
      <c r="D112" s="62" t="s">
        <v>163</v>
      </c>
      <c r="E112" s="64">
        <v>41335</v>
      </c>
      <c r="F112" s="65">
        <f t="shared" ca="1" si="1"/>
        <v>5</v>
      </c>
      <c r="G112" s="66"/>
      <c r="H112" s="67">
        <v>47280</v>
      </c>
      <c r="I112" s="68">
        <v>1</v>
      </c>
    </row>
    <row r="113" spans="1:9" x14ac:dyDescent="0.2">
      <c r="A113" t="s">
        <v>296</v>
      </c>
      <c r="B113" s="63" t="s">
        <v>153</v>
      </c>
      <c r="C113" s="62" t="s">
        <v>154</v>
      </c>
      <c r="D113" s="62" t="s">
        <v>155</v>
      </c>
      <c r="E113" s="64">
        <v>40746</v>
      </c>
      <c r="F113" s="65">
        <f t="shared" ca="1" si="1"/>
        <v>7</v>
      </c>
      <c r="G113" s="66" t="s">
        <v>160</v>
      </c>
      <c r="H113" s="67">
        <v>29330</v>
      </c>
      <c r="I113" s="68">
        <v>5</v>
      </c>
    </row>
    <row r="114" spans="1:9" x14ac:dyDescent="0.2">
      <c r="A114" t="s">
        <v>297</v>
      </c>
      <c r="B114" s="63" t="s">
        <v>167</v>
      </c>
      <c r="C114" s="62" t="s">
        <v>165</v>
      </c>
      <c r="D114" s="62" t="s">
        <v>163</v>
      </c>
      <c r="E114" s="64">
        <v>37343</v>
      </c>
      <c r="F114" s="65">
        <f t="shared" ca="1" si="1"/>
        <v>16</v>
      </c>
      <c r="G114" s="66"/>
      <c r="H114" s="67">
        <v>86970</v>
      </c>
      <c r="I114" s="68">
        <v>4</v>
      </c>
    </row>
    <row r="115" spans="1:9" x14ac:dyDescent="0.2">
      <c r="A115" t="s">
        <v>298</v>
      </c>
      <c r="B115" s="63" t="s">
        <v>157</v>
      </c>
      <c r="C115" s="62" t="s">
        <v>181</v>
      </c>
      <c r="D115" s="62" t="s">
        <v>155</v>
      </c>
      <c r="E115" s="64">
        <v>40493</v>
      </c>
      <c r="F115" s="65">
        <f t="shared" ca="1" si="1"/>
        <v>7</v>
      </c>
      <c r="G115" s="66" t="s">
        <v>156</v>
      </c>
      <c r="H115" s="67">
        <v>36630</v>
      </c>
      <c r="I115" s="68">
        <v>4</v>
      </c>
    </row>
    <row r="116" spans="1:9" x14ac:dyDescent="0.2">
      <c r="A116" t="s">
        <v>299</v>
      </c>
      <c r="B116" s="63" t="s">
        <v>167</v>
      </c>
      <c r="C116" s="62" t="s">
        <v>164</v>
      </c>
      <c r="D116" s="62" t="s">
        <v>155</v>
      </c>
      <c r="E116" s="64">
        <v>40456</v>
      </c>
      <c r="F116" s="65">
        <f t="shared" ca="1" si="1"/>
        <v>7</v>
      </c>
      <c r="G116" s="66" t="s">
        <v>160</v>
      </c>
      <c r="H116" s="67">
        <v>59420</v>
      </c>
      <c r="I116" s="68">
        <v>4</v>
      </c>
    </row>
    <row r="117" spans="1:9" x14ac:dyDescent="0.2">
      <c r="A117" t="s">
        <v>300</v>
      </c>
      <c r="B117" s="63" t="s">
        <v>157</v>
      </c>
      <c r="C117" s="62" t="s">
        <v>169</v>
      </c>
      <c r="D117" s="62" t="s">
        <v>163</v>
      </c>
      <c r="E117" s="64">
        <v>40769</v>
      </c>
      <c r="F117" s="65">
        <f t="shared" ca="1" si="1"/>
        <v>7</v>
      </c>
      <c r="G117" s="66"/>
      <c r="H117" s="67">
        <v>63610</v>
      </c>
      <c r="I117" s="68">
        <v>5</v>
      </c>
    </row>
    <row r="118" spans="1:9" x14ac:dyDescent="0.2">
      <c r="A118" t="s">
        <v>301</v>
      </c>
      <c r="B118" s="63" t="s">
        <v>153</v>
      </c>
      <c r="C118" s="62" t="s">
        <v>169</v>
      </c>
      <c r="D118" s="62" t="s">
        <v>155</v>
      </c>
      <c r="E118" s="64">
        <v>37026</v>
      </c>
      <c r="F118" s="65">
        <f t="shared" ca="1" si="1"/>
        <v>17</v>
      </c>
      <c r="G118" s="66" t="s">
        <v>170</v>
      </c>
      <c r="H118" s="67">
        <v>64470</v>
      </c>
      <c r="I118" s="68">
        <v>5</v>
      </c>
    </row>
    <row r="119" spans="1:9" x14ac:dyDescent="0.2">
      <c r="A119" t="s">
        <v>302</v>
      </c>
      <c r="B119" s="63" t="s">
        <v>157</v>
      </c>
      <c r="C119" s="62" t="s">
        <v>177</v>
      </c>
      <c r="D119" s="62" t="s">
        <v>155</v>
      </c>
      <c r="E119" s="64">
        <v>41201</v>
      </c>
      <c r="F119" s="65">
        <f t="shared" ca="1" si="1"/>
        <v>5</v>
      </c>
      <c r="G119" s="66" t="s">
        <v>109</v>
      </c>
      <c r="H119" s="67">
        <v>77350</v>
      </c>
      <c r="I119" s="68">
        <v>5</v>
      </c>
    </row>
    <row r="120" spans="1:9" x14ac:dyDescent="0.2">
      <c r="A120" t="s">
        <v>303</v>
      </c>
      <c r="B120" s="63" t="s">
        <v>161</v>
      </c>
      <c r="C120" s="62" t="s">
        <v>171</v>
      </c>
      <c r="D120" s="62" t="s">
        <v>163</v>
      </c>
      <c r="E120" s="64">
        <v>41693</v>
      </c>
      <c r="F120" s="65">
        <f t="shared" ca="1" si="1"/>
        <v>4</v>
      </c>
      <c r="G120" s="66"/>
      <c r="H120" s="67">
        <v>85510</v>
      </c>
      <c r="I120" s="68">
        <v>4</v>
      </c>
    </row>
    <row r="121" spans="1:9" x14ac:dyDescent="0.2">
      <c r="A121" t="s">
        <v>304</v>
      </c>
      <c r="B121" s="63" t="s">
        <v>153</v>
      </c>
      <c r="C121" s="62" t="s">
        <v>174</v>
      </c>
      <c r="D121" s="62" t="s">
        <v>163</v>
      </c>
      <c r="E121" s="64">
        <v>40624</v>
      </c>
      <c r="F121" s="65">
        <f t="shared" ca="1" si="1"/>
        <v>7</v>
      </c>
      <c r="G121" s="66"/>
      <c r="H121" s="67">
        <v>60060</v>
      </c>
      <c r="I121" s="68">
        <v>2</v>
      </c>
    </row>
    <row r="122" spans="1:9" x14ac:dyDescent="0.2">
      <c r="A122" t="s">
        <v>305</v>
      </c>
      <c r="B122" s="63" t="s">
        <v>153</v>
      </c>
      <c r="C122" s="62" t="s">
        <v>169</v>
      </c>
      <c r="D122" s="62" t="s">
        <v>155</v>
      </c>
      <c r="E122" s="64">
        <v>37957</v>
      </c>
      <c r="F122" s="65">
        <f t="shared" ca="1" si="1"/>
        <v>14</v>
      </c>
      <c r="G122" s="66" t="s">
        <v>159</v>
      </c>
      <c r="H122" s="67">
        <v>49930</v>
      </c>
      <c r="I122" s="68">
        <v>1</v>
      </c>
    </row>
    <row r="123" spans="1:9" x14ac:dyDescent="0.2">
      <c r="A123" t="s">
        <v>43</v>
      </c>
      <c r="B123" s="63" t="s">
        <v>153</v>
      </c>
      <c r="C123" s="62" t="s">
        <v>169</v>
      </c>
      <c r="D123" s="62" t="s">
        <v>155</v>
      </c>
      <c r="E123" s="64">
        <v>38811</v>
      </c>
      <c r="F123" s="65">
        <f t="shared" ca="1" si="1"/>
        <v>12</v>
      </c>
      <c r="G123" s="66" t="s">
        <v>160</v>
      </c>
      <c r="H123" s="67">
        <v>48010</v>
      </c>
      <c r="I123" s="68">
        <v>3</v>
      </c>
    </row>
    <row r="124" spans="1:9" x14ac:dyDescent="0.2">
      <c r="A124" t="s">
        <v>306</v>
      </c>
      <c r="B124" s="63" t="s">
        <v>167</v>
      </c>
      <c r="C124" s="62" t="s">
        <v>164</v>
      </c>
      <c r="D124" s="62" t="s">
        <v>163</v>
      </c>
      <c r="E124" s="64">
        <v>38900</v>
      </c>
      <c r="F124" s="65">
        <f t="shared" ca="1" si="1"/>
        <v>12</v>
      </c>
      <c r="G124" s="66"/>
      <c r="H124" s="67">
        <v>64220</v>
      </c>
      <c r="I124" s="68">
        <v>5</v>
      </c>
    </row>
    <row r="125" spans="1:9" x14ac:dyDescent="0.2">
      <c r="A125" t="s">
        <v>307</v>
      </c>
      <c r="B125" s="63" t="s">
        <v>157</v>
      </c>
      <c r="C125" s="62" t="s">
        <v>169</v>
      </c>
      <c r="D125" s="62" t="s">
        <v>155</v>
      </c>
      <c r="E125" s="64">
        <v>42112</v>
      </c>
      <c r="F125" s="65">
        <f t="shared" ca="1" si="1"/>
        <v>3</v>
      </c>
      <c r="G125" s="66" t="s">
        <v>170</v>
      </c>
      <c r="H125" s="67">
        <v>62780</v>
      </c>
      <c r="I125" s="68">
        <v>3</v>
      </c>
    </row>
    <row r="126" spans="1:9" x14ac:dyDescent="0.2">
      <c r="A126" t="s">
        <v>308</v>
      </c>
      <c r="B126" s="63" t="s">
        <v>161</v>
      </c>
      <c r="C126" s="69" t="s">
        <v>182</v>
      </c>
      <c r="D126" s="69" t="s">
        <v>163</v>
      </c>
      <c r="E126" s="64">
        <v>40148</v>
      </c>
      <c r="F126" s="65">
        <f t="shared" ca="1" si="1"/>
        <v>8</v>
      </c>
      <c r="G126" s="66"/>
      <c r="H126" s="67">
        <v>42540</v>
      </c>
      <c r="I126" s="68">
        <v>5</v>
      </c>
    </row>
    <row r="127" spans="1:9" x14ac:dyDescent="0.2">
      <c r="A127" t="s">
        <v>309</v>
      </c>
      <c r="B127" s="63" t="s">
        <v>157</v>
      </c>
      <c r="C127" s="62" t="s">
        <v>164</v>
      </c>
      <c r="D127" s="62" t="s">
        <v>155</v>
      </c>
      <c r="E127" s="64">
        <v>38944</v>
      </c>
      <c r="F127" s="65">
        <f t="shared" ca="1" si="1"/>
        <v>12</v>
      </c>
      <c r="G127" s="66" t="s">
        <v>156</v>
      </c>
      <c r="H127" s="67">
        <v>75176</v>
      </c>
      <c r="I127" s="68">
        <v>3</v>
      </c>
    </row>
    <row r="128" spans="1:9" x14ac:dyDescent="0.2">
      <c r="A128" t="s">
        <v>310</v>
      </c>
      <c r="B128" s="63" t="s">
        <v>153</v>
      </c>
      <c r="C128" s="62" t="s">
        <v>154</v>
      </c>
      <c r="D128" s="62" t="s">
        <v>163</v>
      </c>
      <c r="E128" s="64">
        <v>37480</v>
      </c>
      <c r="F128" s="65">
        <f t="shared" ca="1" si="1"/>
        <v>16</v>
      </c>
      <c r="G128" s="66"/>
      <c r="H128" s="67">
        <v>54840</v>
      </c>
      <c r="I128" s="68">
        <v>4</v>
      </c>
    </row>
    <row r="129" spans="1:9" x14ac:dyDescent="0.2">
      <c r="A129" t="s">
        <v>311</v>
      </c>
      <c r="B129" s="63" t="s">
        <v>172</v>
      </c>
      <c r="C129" s="62" t="s">
        <v>164</v>
      </c>
      <c r="D129" s="62" t="s">
        <v>155</v>
      </c>
      <c r="E129" s="64">
        <v>37085</v>
      </c>
      <c r="F129" s="65">
        <f t="shared" ca="1" si="1"/>
        <v>17</v>
      </c>
      <c r="G129" s="66" t="s">
        <v>156</v>
      </c>
      <c r="H129" s="67">
        <v>33210</v>
      </c>
      <c r="I129" s="68">
        <v>4</v>
      </c>
    </row>
    <row r="130" spans="1:9" x14ac:dyDescent="0.2">
      <c r="A130" t="s">
        <v>44</v>
      </c>
      <c r="B130" s="63" t="s">
        <v>153</v>
      </c>
      <c r="C130" s="62" t="s">
        <v>177</v>
      </c>
      <c r="D130" s="62" t="s">
        <v>155</v>
      </c>
      <c r="E130" s="64">
        <v>41321</v>
      </c>
      <c r="F130" s="65">
        <f t="shared" ref="F130:F193" ca="1" si="2">DATEDIF(E130,TODAY(),"Y")</f>
        <v>5</v>
      </c>
      <c r="G130" s="66" t="s">
        <v>109</v>
      </c>
      <c r="H130" s="67">
        <v>77580</v>
      </c>
      <c r="I130" s="68">
        <v>3</v>
      </c>
    </row>
    <row r="131" spans="1:9" x14ac:dyDescent="0.2">
      <c r="A131" t="s">
        <v>312</v>
      </c>
      <c r="B131" s="63" t="s">
        <v>153</v>
      </c>
      <c r="C131" s="62" t="s">
        <v>168</v>
      </c>
      <c r="D131" s="62" t="s">
        <v>155</v>
      </c>
      <c r="E131" s="64">
        <v>41439</v>
      </c>
      <c r="F131" s="65">
        <f t="shared" ca="1" si="2"/>
        <v>5</v>
      </c>
      <c r="G131" s="66" t="s">
        <v>109</v>
      </c>
      <c r="H131" s="67">
        <v>59150</v>
      </c>
      <c r="I131" s="68">
        <v>4</v>
      </c>
    </row>
    <row r="132" spans="1:9" x14ac:dyDescent="0.2">
      <c r="A132" t="s">
        <v>313</v>
      </c>
      <c r="B132" s="63" t="s">
        <v>157</v>
      </c>
      <c r="C132" s="62" t="s">
        <v>154</v>
      </c>
      <c r="D132" s="62" t="s">
        <v>163</v>
      </c>
      <c r="E132" s="64">
        <v>37407</v>
      </c>
      <c r="F132" s="65">
        <f t="shared" ca="1" si="2"/>
        <v>16</v>
      </c>
      <c r="G132" s="66"/>
      <c r="H132" s="67">
        <v>60800</v>
      </c>
      <c r="I132" s="68">
        <v>4</v>
      </c>
    </row>
    <row r="133" spans="1:9" x14ac:dyDescent="0.2">
      <c r="A133" t="s">
        <v>314</v>
      </c>
      <c r="B133" s="63" t="s">
        <v>157</v>
      </c>
      <c r="C133" s="62" t="s">
        <v>164</v>
      </c>
      <c r="D133" s="62" t="s">
        <v>163</v>
      </c>
      <c r="E133" s="64">
        <v>37456</v>
      </c>
      <c r="F133" s="65">
        <f t="shared" ca="1" si="2"/>
        <v>16</v>
      </c>
      <c r="G133" s="66"/>
      <c r="H133" s="67">
        <v>23810</v>
      </c>
      <c r="I133" s="68">
        <v>4</v>
      </c>
    </row>
    <row r="134" spans="1:9" x14ac:dyDescent="0.2">
      <c r="A134" t="s">
        <v>315</v>
      </c>
      <c r="B134" s="63" t="s">
        <v>161</v>
      </c>
      <c r="C134" s="62" t="s">
        <v>164</v>
      </c>
      <c r="D134" s="62" t="s">
        <v>155</v>
      </c>
      <c r="E134" s="64">
        <v>39734</v>
      </c>
      <c r="F134" s="65">
        <f t="shared" ca="1" si="2"/>
        <v>9</v>
      </c>
      <c r="G134" s="66" t="s">
        <v>159</v>
      </c>
      <c r="H134" s="67">
        <v>68710</v>
      </c>
      <c r="I134" s="68">
        <v>4</v>
      </c>
    </row>
    <row r="135" spans="1:9" x14ac:dyDescent="0.2">
      <c r="A135" t="s">
        <v>316</v>
      </c>
      <c r="B135" s="63" t="s">
        <v>153</v>
      </c>
      <c r="C135" s="62" t="s">
        <v>164</v>
      </c>
      <c r="D135" s="62" t="s">
        <v>163</v>
      </c>
      <c r="E135" s="64">
        <v>39322</v>
      </c>
      <c r="F135" s="65">
        <f t="shared" ca="1" si="2"/>
        <v>10</v>
      </c>
      <c r="G135" s="66"/>
      <c r="H135" s="67">
        <v>37980</v>
      </c>
      <c r="I135" s="68">
        <v>4</v>
      </c>
    </row>
    <row r="136" spans="1:9" x14ac:dyDescent="0.2">
      <c r="A136" t="s">
        <v>317</v>
      </c>
      <c r="B136" s="63" t="s">
        <v>157</v>
      </c>
      <c r="C136" s="62" t="s">
        <v>177</v>
      </c>
      <c r="D136" s="62" t="s">
        <v>155</v>
      </c>
      <c r="E136" s="64">
        <v>41502</v>
      </c>
      <c r="F136" s="65">
        <f t="shared" ca="1" si="2"/>
        <v>5</v>
      </c>
      <c r="G136" s="66" t="s">
        <v>109</v>
      </c>
      <c r="H136" s="67">
        <v>77820</v>
      </c>
      <c r="I136" s="68">
        <v>3</v>
      </c>
    </row>
    <row r="137" spans="1:9" x14ac:dyDescent="0.2">
      <c r="A137" t="s">
        <v>318</v>
      </c>
      <c r="B137" s="63" t="s">
        <v>166</v>
      </c>
      <c r="C137" s="62" t="s">
        <v>168</v>
      </c>
      <c r="D137" s="62" t="s">
        <v>155</v>
      </c>
      <c r="E137" s="64">
        <v>37137</v>
      </c>
      <c r="F137" s="65">
        <f t="shared" ca="1" si="2"/>
        <v>16</v>
      </c>
      <c r="G137" s="66" t="s">
        <v>160</v>
      </c>
      <c r="H137" s="67">
        <v>45000</v>
      </c>
      <c r="I137" s="68">
        <v>4</v>
      </c>
    </row>
    <row r="138" spans="1:9" x14ac:dyDescent="0.2">
      <c r="A138" t="s">
        <v>319</v>
      </c>
      <c r="B138" s="63" t="s">
        <v>172</v>
      </c>
      <c r="C138" s="62" t="s">
        <v>164</v>
      </c>
      <c r="D138" s="62" t="s">
        <v>155</v>
      </c>
      <c r="E138" s="64">
        <v>40349</v>
      </c>
      <c r="F138" s="65">
        <f t="shared" ca="1" si="2"/>
        <v>8</v>
      </c>
      <c r="G138" s="66" t="s">
        <v>156</v>
      </c>
      <c r="H138" s="67">
        <v>46220</v>
      </c>
      <c r="I138" s="68">
        <v>2</v>
      </c>
    </row>
    <row r="139" spans="1:9" x14ac:dyDescent="0.2">
      <c r="A139" t="s">
        <v>320</v>
      </c>
      <c r="B139" s="63" t="s">
        <v>172</v>
      </c>
      <c r="C139" s="62" t="s">
        <v>173</v>
      </c>
      <c r="D139" s="62" t="s">
        <v>163</v>
      </c>
      <c r="E139" s="64">
        <v>36922</v>
      </c>
      <c r="F139" s="65">
        <f t="shared" ca="1" si="2"/>
        <v>17</v>
      </c>
      <c r="G139" s="66"/>
      <c r="H139" s="67">
        <v>63330</v>
      </c>
      <c r="I139" s="68">
        <v>4</v>
      </c>
    </row>
    <row r="140" spans="1:9" x14ac:dyDescent="0.2">
      <c r="A140" t="s">
        <v>321</v>
      </c>
      <c r="B140" s="63" t="s">
        <v>153</v>
      </c>
      <c r="C140" s="62" t="s">
        <v>154</v>
      </c>
      <c r="D140" s="62" t="s">
        <v>155</v>
      </c>
      <c r="E140" s="64">
        <v>40274</v>
      </c>
      <c r="F140" s="65">
        <f t="shared" ca="1" si="2"/>
        <v>8</v>
      </c>
      <c r="G140" s="66" t="s">
        <v>156</v>
      </c>
      <c r="H140" s="67">
        <v>54200</v>
      </c>
      <c r="I140" s="68">
        <v>4</v>
      </c>
    </row>
    <row r="141" spans="1:9" x14ac:dyDescent="0.2">
      <c r="A141" t="s">
        <v>322</v>
      </c>
      <c r="B141" s="63" t="s">
        <v>153</v>
      </c>
      <c r="C141" s="62" t="s">
        <v>176</v>
      </c>
      <c r="D141" s="62" t="s">
        <v>155</v>
      </c>
      <c r="E141" s="64">
        <v>37215</v>
      </c>
      <c r="F141" s="65">
        <f t="shared" ca="1" si="2"/>
        <v>16</v>
      </c>
      <c r="G141" s="66" t="s">
        <v>159</v>
      </c>
      <c r="H141" s="67">
        <v>47850</v>
      </c>
      <c r="I141" s="68">
        <v>1</v>
      </c>
    </row>
    <row r="142" spans="1:9" x14ac:dyDescent="0.2">
      <c r="A142" t="s">
        <v>323</v>
      </c>
      <c r="B142" s="63" t="s">
        <v>172</v>
      </c>
      <c r="C142" s="62" t="s">
        <v>165</v>
      </c>
      <c r="D142" s="62" t="s">
        <v>163</v>
      </c>
      <c r="E142" s="64">
        <v>38668</v>
      </c>
      <c r="F142" s="65">
        <f t="shared" ca="1" si="2"/>
        <v>12</v>
      </c>
      <c r="G142" s="66"/>
      <c r="H142" s="67">
        <v>73390</v>
      </c>
      <c r="I142" s="68">
        <v>2</v>
      </c>
    </row>
    <row r="143" spans="1:9" x14ac:dyDescent="0.2">
      <c r="A143" t="s">
        <v>324</v>
      </c>
      <c r="B143" s="63" t="s">
        <v>153</v>
      </c>
      <c r="C143" s="62" t="s">
        <v>154</v>
      </c>
      <c r="D143" s="62" t="s">
        <v>155</v>
      </c>
      <c r="E143" s="64">
        <v>41991</v>
      </c>
      <c r="F143" s="65">
        <f t="shared" ca="1" si="2"/>
        <v>3</v>
      </c>
      <c r="G143" s="66" t="s">
        <v>156</v>
      </c>
      <c r="H143" s="67">
        <v>65571</v>
      </c>
      <c r="I143" s="68">
        <v>3</v>
      </c>
    </row>
    <row r="144" spans="1:9" x14ac:dyDescent="0.2">
      <c r="A144" t="s">
        <v>325</v>
      </c>
      <c r="B144" s="63" t="s">
        <v>157</v>
      </c>
      <c r="C144" s="62" t="s">
        <v>164</v>
      </c>
      <c r="D144" s="62" t="s">
        <v>155</v>
      </c>
      <c r="E144" s="64">
        <v>41271</v>
      </c>
      <c r="F144" s="65">
        <f t="shared" ca="1" si="2"/>
        <v>5</v>
      </c>
      <c r="G144" s="66" t="s">
        <v>160</v>
      </c>
      <c r="H144" s="67">
        <v>35300</v>
      </c>
      <c r="I144" s="68">
        <v>5</v>
      </c>
    </row>
    <row r="145" spans="1:9" x14ac:dyDescent="0.2">
      <c r="A145" t="s">
        <v>326</v>
      </c>
      <c r="B145" s="63" t="s">
        <v>166</v>
      </c>
      <c r="C145" s="62" t="s">
        <v>164</v>
      </c>
      <c r="D145" s="62" t="s">
        <v>163</v>
      </c>
      <c r="E145" s="64">
        <v>39913</v>
      </c>
      <c r="F145" s="65">
        <f t="shared" ca="1" si="2"/>
        <v>9</v>
      </c>
      <c r="G145" s="66"/>
      <c r="H145" s="67">
        <v>80330</v>
      </c>
      <c r="I145" s="68">
        <v>4</v>
      </c>
    </row>
    <row r="146" spans="1:9" x14ac:dyDescent="0.2">
      <c r="A146" t="s">
        <v>327</v>
      </c>
      <c r="B146" s="63" t="s">
        <v>161</v>
      </c>
      <c r="C146" s="62" t="s">
        <v>173</v>
      </c>
      <c r="D146" s="62" t="s">
        <v>155</v>
      </c>
      <c r="E146" s="64">
        <v>41926</v>
      </c>
      <c r="F146" s="65">
        <f t="shared" ca="1" si="2"/>
        <v>3</v>
      </c>
      <c r="G146" s="66" t="s">
        <v>160</v>
      </c>
      <c r="H146" s="67">
        <v>43190</v>
      </c>
      <c r="I146" s="68">
        <v>2</v>
      </c>
    </row>
    <row r="147" spans="1:9" x14ac:dyDescent="0.2">
      <c r="A147" t="s">
        <v>328</v>
      </c>
      <c r="B147" s="63" t="s">
        <v>153</v>
      </c>
      <c r="C147" s="62" t="s">
        <v>164</v>
      </c>
      <c r="D147" s="62" t="s">
        <v>163</v>
      </c>
      <c r="E147" s="64">
        <v>42080</v>
      </c>
      <c r="F147" s="65">
        <f t="shared" ca="1" si="2"/>
        <v>3</v>
      </c>
      <c r="G147" s="66"/>
      <c r="H147" s="67">
        <v>32190</v>
      </c>
      <c r="I147" s="68">
        <v>3</v>
      </c>
    </row>
    <row r="148" spans="1:9" x14ac:dyDescent="0.2">
      <c r="A148" t="s">
        <v>329</v>
      </c>
      <c r="B148" s="63" t="s">
        <v>153</v>
      </c>
      <c r="C148" s="62" t="s">
        <v>169</v>
      </c>
      <c r="D148" s="62" t="s">
        <v>163</v>
      </c>
      <c r="E148" s="64">
        <v>41236</v>
      </c>
      <c r="F148" s="65">
        <f t="shared" ca="1" si="2"/>
        <v>5</v>
      </c>
      <c r="G148" s="66"/>
      <c r="H148" s="67">
        <v>80729</v>
      </c>
      <c r="I148" s="68">
        <v>3</v>
      </c>
    </row>
    <row r="149" spans="1:9" x14ac:dyDescent="0.2">
      <c r="A149" t="s">
        <v>330</v>
      </c>
      <c r="B149" s="63" t="s">
        <v>153</v>
      </c>
      <c r="C149" s="62" t="s">
        <v>168</v>
      </c>
      <c r="D149" s="62" t="s">
        <v>155</v>
      </c>
      <c r="E149" s="64">
        <v>40704</v>
      </c>
      <c r="F149" s="65">
        <f t="shared" ca="1" si="2"/>
        <v>7</v>
      </c>
      <c r="G149" s="66" t="s">
        <v>109</v>
      </c>
      <c r="H149" s="67">
        <v>46110</v>
      </c>
      <c r="I149" s="68">
        <v>4</v>
      </c>
    </row>
    <row r="150" spans="1:9" x14ac:dyDescent="0.2">
      <c r="A150" t="s">
        <v>331</v>
      </c>
      <c r="B150" s="63" t="s">
        <v>153</v>
      </c>
      <c r="C150" s="62" t="s">
        <v>175</v>
      </c>
      <c r="D150" s="62" t="s">
        <v>155</v>
      </c>
      <c r="E150" s="64">
        <v>40762</v>
      </c>
      <c r="F150" s="65">
        <f t="shared" ca="1" si="2"/>
        <v>7</v>
      </c>
      <c r="G150" s="66" t="s">
        <v>156</v>
      </c>
      <c r="H150" s="67">
        <v>40940</v>
      </c>
      <c r="I150" s="68">
        <v>3</v>
      </c>
    </row>
    <row r="151" spans="1:9" x14ac:dyDescent="0.2">
      <c r="A151" t="s">
        <v>332</v>
      </c>
      <c r="B151" s="63" t="s">
        <v>157</v>
      </c>
      <c r="C151" s="62" t="s">
        <v>158</v>
      </c>
      <c r="D151" s="62" t="s">
        <v>155</v>
      </c>
      <c r="E151" s="64">
        <v>41400</v>
      </c>
      <c r="F151" s="65">
        <f t="shared" ca="1" si="2"/>
        <v>5</v>
      </c>
      <c r="G151" s="66" t="s">
        <v>109</v>
      </c>
      <c r="H151" s="67">
        <v>32640</v>
      </c>
      <c r="I151" s="68">
        <v>4</v>
      </c>
    </row>
    <row r="152" spans="1:9" x14ac:dyDescent="0.2">
      <c r="A152" t="s">
        <v>333</v>
      </c>
      <c r="B152" s="63" t="s">
        <v>153</v>
      </c>
      <c r="C152" s="62" t="s">
        <v>158</v>
      </c>
      <c r="D152" s="62" t="s">
        <v>155</v>
      </c>
      <c r="E152" s="64">
        <v>41367</v>
      </c>
      <c r="F152" s="65">
        <f t="shared" ca="1" si="2"/>
        <v>5</v>
      </c>
      <c r="G152" s="66" t="s">
        <v>156</v>
      </c>
      <c r="H152" s="67">
        <v>63780</v>
      </c>
      <c r="I152" s="68">
        <v>5</v>
      </c>
    </row>
    <row r="153" spans="1:9" x14ac:dyDescent="0.2">
      <c r="A153" t="s">
        <v>334</v>
      </c>
      <c r="B153" s="63" t="s">
        <v>161</v>
      </c>
      <c r="C153" s="62" t="s">
        <v>168</v>
      </c>
      <c r="D153" s="62" t="s">
        <v>155</v>
      </c>
      <c r="E153" s="64">
        <v>36822</v>
      </c>
      <c r="F153" s="65">
        <f t="shared" ca="1" si="2"/>
        <v>17</v>
      </c>
      <c r="G153" s="66" t="s">
        <v>109</v>
      </c>
      <c r="H153" s="67">
        <v>22870</v>
      </c>
      <c r="I153" s="68">
        <v>3</v>
      </c>
    </row>
    <row r="154" spans="1:9" x14ac:dyDescent="0.2">
      <c r="A154" t="s">
        <v>335</v>
      </c>
      <c r="B154" s="63" t="s">
        <v>167</v>
      </c>
      <c r="C154" s="62" t="s">
        <v>177</v>
      </c>
      <c r="D154" s="62" t="s">
        <v>155</v>
      </c>
      <c r="E154" s="64">
        <v>40380</v>
      </c>
      <c r="F154" s="65">
        <f t="shared" ca="1" si="2"/>
        <v>8</v>
      </c>
      <c r="G154" s="66" t="s">
        <v>156</v>
      </c>
      <c r="H154" s="67">
        <v>67890</v>
      </c>
      <c r="I154" s="68">
        <v>5</v>
      </c>
    </row>
    <row r="155" spans="1:9" x14ac:dyDescent="0.2">
      <c r="A155" t="s">
        <v>47</v>
      </c>
      <c r="B155" s="63" t="s">
        <v>153</v>
      </c>
      <c r="C155" s="62" t="s">
        <v>164</v>
      </c>
      <c r="D155" s="62" t="s">
        <v>155</v>
      </c>
      <c r="E155" s="64">
        <v>39814</v>
      </c>
      <c r="F155" s="65">
        <f t="shared" ca="1" si="2"/>
        <v>9</v>
      </c>
      <c r="G155" s="66" t="s">
        <v>160</v>
      </c>
      <c r="H155" s="67">
        <v>32390</v>
      </c>
      <c r="I155" s="68">
        <v>2</v>
      </c>
    </row>
    <row r="156" spans="1:9" x14ac:dyDescent="0.2">
      <c r="A156" t="s">
        <v>336</v>
      </c>
      <c r="B156" s="63" t="s">
        <v>166</v>
      </c>
      <c r="C156" s="62" t="s">
        <v>164</v>
      </c>
      <c r="D156" s="62" t="s">
        <v>163</v>
      </c>
      <c r="E156" s="64">
        <v>36928</v>
      </c>
      <c r="F156" s="65">
        <f t="shared" ca="1" si="2"/>
        <v>17</v>
      </c>
      <c r="G156" s="66"/>
      <c r="H156" s="67">
        <v>76910</v>
      </c>
      <c r="I156" s="68">
        <v>1</v>
      </c>
    </row>
    <row r="157" spans="1:9" x14ac:dyDescent="0.2">
      <c r="A157" t="s">
        <v>337</v>
      </c>
      <c r="B157" s="63" t="s">
        <v>157</v>
      </c>
      <c r="C157" s="62" t="s">
        <v>165</v>
      </c>
      <c r="D157" s="62" t="s">
        <v>163</v>
      </c>
      <c r="E157" s="64">
        <v>40025</v>
      </c>
      <c r="F157" s="65">
        <f t="shared" ca="1" si="2"/>
        <v>9</v>
      </c>
      <c r="G157" s="66"/>
      <c r="H157" s="67">
        <v>76020</v>
      </c>
      <c r="I157" s="68">
        <v>1</v>
      </c>
    </row>
    <row r="158" spans="1:9" x14ac:dyDescent="0.2">
      <c r="A158" t="s">
        <v>338</v>
      </c>
      <c r="B158" s="63" t="s">
        <v>172</v>
      </c>
      <c r="C158" s="62" t="s">
        <v>164</v>
      </c>
      <c r="D158" s="62" t="s">
        <v>155</v>
      </c>
      <c r="E158" s="64">
        <v>37414</v>
      </c>
      <c r="F158" s="65">
        <f t="shared" ca="1" si="2"/>
        <v>16</v>
      </c>
      <c r="G158" s="66" t="s">
        <v>156</v>
      </c>
      <c r="H158" s="67">
        <v>40060</v>
      </c>
      <c r="I158" s="68">
        <v>3</v>
      </c>
    </row>
    <row r="159" spans="1:9" x14ac:dyDescent="0.2">
      <c r="A159" t="s">
        <v>339</v>
      </c>
      <c r="B159" s="63" t="s">
        <v>153</v>
      </c>
      <c r="C159" s="62" t="s">
        <v>11</v>
      </c>
      <c r="D159" s="62" t="s">
        <v>155</v>
      </c>
      <c r="E159" s="64">
        <v>40259</v>
      </c>
      <c r="F159" s="65">
        <f t="shared" ca="1" si="2"/>
        <v>8</v>
      </c>
      <c r="G159" s="66" t="s">
        <v>159</v>
      </c>
      <c r="H159" s="67">
        <v>66920</v>
      </c>
      <c r="I159" s="68">
        <v>2</v>
      </c>
    </row>
    <row r="160" spans="1:9" x14ac:dyDescent="0.2">
      <c r="A160" t="s">
        <v>340</v>
      </c>
      <c r="B160" s="63" t="s">
        <v>153</v>
      </c>
      <c r="C160" s="62" t="s">
        <v>154</v>
      </c>
      <c r="D160" s="62" t="s">
        <v>155</v>
      </c>
      <c r="E160" s="64">
        <v>41910</v>
      </c>
      <c r="F160" s="65">
        <f t="shared" ca="1" si="2"/>
        <v>3</v>
      </c>
      <c r="G160" s="66" t="s">
        <v>156</v>
      </c>
      <c r="H160" s="67">
        <v>54830</v>
      </c>
      <c r="I160" s="68">
        <v>1</v>
      </c>
    </row>
    <row r="161" spans="1:9" x14ac:dyDescent="0.2">
      <c r="A161" t="s">
        <v>341</v>
      </c>
      <c r="B161" s="63" t="s">
        <v>161</v>
      </c>
      <c r="C161" s="62" t="s">
        <v>168</v>
      </c>
      <c r="D161" s="62" t="s">
        <v>163</v>
      </c>
      <c r="E161" s="64">
        <v>41964</v>
      </c>
      <c r="F161" s="65">
        <f t="shared" ca="1" si="2"/>
        <v>3</v>
      </c>
      <c r="G161" s="66"/>
      <c r="H161" s="67">
        <v>60550</v>
      </c>
      <c r="I161" s="68">
        <v>2</v>
      </c>
    </row>
    <row r="162" spans="1:9" x14ac:dyDescent="0.2">
      <c r="A162" t="s">
        <v>342</v>
      </c>
      <c r="B162" s="63" t="s">
        <v>157</v>
      </c>
      <c r="C162" s="62" t="s">
        <v>177</v>
      </c>
      <c r="D162" s="62" t="s">
        <v>155</v>
      </c>
      <c r="E162" s="64">
        <v>38177</v>
      </c>
      <c r="F162" s="65">
        <f t="shared" ca="1" si="2"/>
        <v>14</v>
      </c>
      <c r="G162" s="66" t="s">
        <v>109</v>
      </c>
      <c r="H162" s="67">
        <v>62790</v>
      </c>
      <c r="I162" s="68">
        <v>2</v>
      </c>
    </row>
    <row r="163" spans="1:9" x14ac:dyDescent="0.2">
      <c r="A163" t="s">
        <v>343</v>
      </c>
      <c r="B163" s="63" t="s">
        <v>167</v>
      </c>
      <c r="C163" s="62" t="s">
        <v>164</v>
      </c>
      <c r="D163" s="62" t="s">
        <v>155</v>
      </c>
      <c r="E163" s="64">
        <v>39322</v>
      </c>
      <c r="F163" s="65">
        <f t="shared" ca="1" si="2"/>
        <v>10</v>
      </c>
      <c r="G163" s="66" t="s">
        <v>170</v>
      </c>
      <c r="H163" s="67">
        <v>70760</v>
      </c>
      <c r="I163" s="68">
        <v>1</v>
      </c>
    </row>
    <row r="164" spans="1:9" x14ac:dyDescent="0.2">
      <c r="A164" t="s">
        <v>344</v>
      </c>
      <c r="B164" s="63" t="s">
        <v>157</v>
      </c>
      <c r="C164" s="62" t="s">
        <v>177</v>
      </c>
      <c r="D164" s="62" t="s">
        <v>155</v>
      </c>
      <c r="E164" s="64">
        <v>40216</v>
      </c>
      <c r="F164" s="65">
        <f t="shared" ca="1" si="2"/>
        <v>8</v>
      </c>
      <c r="G164" s="66" t="s">
        <v>156</v>
      </c>
      <c r="H164" s="67">
        <v>31910</v>
      </c>
      <c r="I164" s="68">
        <v>5</v>
      </c>
    </row>
    <row r="165" spans="1:9" x14ac:dyDescent="0.2">
      <c r="A165" t="s">
        <v>345</v>
      </c>
      <c r="B165" s="63" t="s">
        <v>166</v>
      </c>
      <c r="C165" s="62" t="s">
        <v>173</v>
      </c>
      <c r="D165" s="62" t="s">
        <v>163</v>
      </c>
      <c r="E165" s="64">
        <v>40617</v>
      </c>
      <c r="F165" s="65">
        <f t="shared" ca="1" si="2"/>
        <v>7</v>
      </c>
      <c r="G165" s="66"/>
      <c r="H165" s="67">
        <v>66710</v>
      </c>
      <c r="I165" s="68">
        <v>2</v>
      </c>
    </row>
    <row r="166" spans="1:9" x14ac:dyDescent="0.2">
      <c r="A166" t="s">
        <v>346</v>
      </c>
      <c r="B166" s="63" t="s">
        <v>157</v>
      </c>
      <c r="C166" s="62" t="s">
        <v>183</v>
      </c>
      <c r="D166" s="62" t="s">
        <v>155</v>
      </c>
      <c r="E166" s="64">
        <v>37250</v>
      </c>
      <c r="F166" s="65">
        <f t="shared" ca="1" si="2"/>
        <v>16</v>
      </c>
      <c r="G166" s="66" t="s">
        <v>156</v>
      </c>
      <c r="H166" s="67">
        <v>49860</v>
      </c>
      <c r="I166" s="68">
        <v>2</v>
      </c>
    </row>
    <row r="167" spans="1:9" x14ac:dyDescent="0.2">
      <c r="A167" t="s">
        <v>347</v>
      </c>
      <c r="B167" s="63" t="s">
        <v>161</v>
      </c>
      <c r="C167" s="62" t="s">
        <v>168</v>
      </c>
      <c r="D167" s="62" t="s">
        <v>163</v>
      </c>
      <c r="E167" s="64">
        <v>41884</v>
      </c>
      <c r="F167" s="65">
        <f t="shared" ca="1" si="2"/>
        <v>3</v>
      </c>
      <c r="G167" s="66"/>
      <c r="H167" s="67">
        <v>50840</v>
      </c>
      <c r="I167" s="68">
        <v>4</v>
      </c>
    </row>
    <row r="168" spans="1:9" x14ac:dyDescent="0.2">
      <c r="A168" t="s">
        <v>348</v>
      </c>
      <c r="B168" s="63" t="s">
        <v>153</v>
      </c>
      <c r="C168" s="62" t="s">
        <v>173</v>
      </c>
      <c r="D168" s="62" t="s">
        <v>155</v>
      </c>
      <c r="E168" s="64">
        <v>39808</v>
      </c>
      <c r="F168" s="65">
        <f t="shared" ca="1" si="2"/>
        <v>9</v>
      </c>
      <c r="G168" s="66" t="s">
        <v>156</v>
      </c>
      <c r="H168" s="67">
        <v>47060</v>
      </c>
      <c r="I168" s="68">
        <v>4</v>
      </c>
    </row>
    <row r="169" spans="1:9" x14ac:dyDescent="0.2">
      <c r="A169" t="s">
        <v>349</v>
      </c>
      <c r="B169" s="63" t="s">
        <v>153</v>
      </c>
      <c r="C169" s="62" t="s">
        <v>168</v>
      </c>
      <c r="D169" s="62" t="s">
        <v>155</v>
      </c>
      <c r="E169" s="64">
        <v>39981</v>
      </c>
      <c r="F169" s="65">
        <f t="shared" ca="1" si="2"/>
        <v>9</v>
      </c>
      <c r="G169" s="66" t="s">
        <v>170</v>
      </c>
      <c r="H169" s="67">
        <v>24340</v>
      </c>
      <c r="I169" s="68">
        <v>4</v>
      </c>
    </row>
    <row r="170" spans="1:9" x14ac:dyDescent="0.2">
      <c r="A170" t="s">
        <v>350</v>
      </c>
      <c r="B170" s="63" t="s">
        <v>157</v>
      </c>
      <c r="C170" s="62" t="s">
        <v>168</v>
      </c>
      <c r="D170" s="62" t="s">
        <v>155</v>
      </c>
      <c r="E170" s="64">
        <v>41816</v>
      </c>
      <c r="F170" s="65">
        <f t="shared" ca="1" si="2"/>
        <v>4</v>
      </c>
      <c r="G170" s="66" t="s">
        <v>170</v>
      </c>
      <c r="H170" s="67">
        <v>54500</v>
      </c>
      <c r="I170" s="68">
        <v>5</v>
      </c>
    </row>
    <row r="171" spans="1:9" x14ac:dyDescent="0.2">
      <c r="A171" t="s">
        <v>351</v>
      </c>
      <c r="B171" s="63" t="s">
        <v>167</v>
      </c>
      <c r="C171" s="62" t="s">
        <v>6</v>
      </c>
      <c r="D171" s="62" t="s">
        <v>155</v>
      </c>
      <c r="E171" s="64">
        <v>37467</v>
      </c>
      <c r="F171" s="65">
        <f t="shared" ca="1" si="2"/>
        <v>16</v>
      </c>
      <c r="G171" s="66" t="s">
        <v>160</v>
      </c>
      <c r="H171" s="67">
        <v>68410</v>
      </c>
      <c r="I171" s="68">
        <v>5</v>
      </c>
    </row>
    <row r="172" spans="1:9" x14ac:dyDescent="0.2">
      <c r="A172" t="s">
        <v>352</v>
      </c>
      <c r="B172" s="63" t="s">
        <v>157</v>
      </c>
      <c r="C172" s="62" t="s">
        <v>164</v>
      </c>
      <c r="D172" s="62" t="s">
        <v>155</v>
      </c>
      <c r="E172" s="64">
        <v>40519</v>
      </c>
      <c r="F172" s="65">
        <f t="shared" ca="1" si="2"/>
        <v>7</v>
      </c>
      <c r="G172" s="66" t="s">
        <v>160</v>
      </c>
      <c r="H172" s="67">
        <v>24710</v>
      </c>
      <c r="I172" s="68">
        <v>2</v>
      </c>
    </row>
    <row r="173" spans="1:9" x14ac:dyDescent="0.2">
      <c r="A173" t="s">
        <v>353</v>
      </c>
      <c r="B173" s="63" t="s">
        <v>153</v>
      </c>
      <c r="C173" s="62" t="s">
        <v>168</v>
      </c>
      <c r="D173" s="62" t="s">
        <v>155</v>
      </c>
      <c r="E173" s="64">
        <v>39816</v>
      </c>
      <c r="F173" s="65">
        <f t="shared" ca="1" si="2"/>
        <v>9</v>
      </c>
      <c r="G173" s="66" t="s">
        <v>156</v>
      </c>
      <c r="H173" s="67">
        <v>63270</v>
      </c>
      <c r="I173" s="68">
        <v>1</v>
      </c>
    </row>
    <row r="174" spans="1:9" x14ac:dyDescent="0.2">
      <c r="A174" t="s">
        <v>354</v>
      </c>
      <c r="B174" s="63" t="s">
        <v>161</v>
      </c>
      <c r="C174" s="62" t="s">
        <v>168</v>
      </c>
      <c r="D174" s="62" t="s">
        <v>163</v>
      </c>
      <c r="E174" s="64">
        <v>39829</v>
      </c>
      <c r="F174" s="65">
        <f t="shared" ca="1" si="2"/>
        <v>9</v>
      </c>
      <c r="G174" s="66"/>
      <c r="H174" s="67">
        <v>49530</v>
      </c>
      <c r="I174" s="68">
        <v>4</v>
      </c>
    </row>
    <row r="175" spans="1:9" x14ac:dyDescent="0.2">
      <c r="A175" t="s">
        <v>355</v>
      </c>
      <c r="B175" s="63" t="s">
        <v>161</v>
      </c>
      <c r="C175" s="62" t="s">
        <v>168</v>
      </c>
      <c r="D175" s="62" t="s">
        <v>163</v>
      </c>
      <c r="E175" s="64">
        <v>41944</v>
      </c>
      <c r="F175" s="65">
        <f t="shared" ca="1" si="2"/>
        <v>3</v>
      </c>
      <c r="G175" s="66"/>
      <c r="H175" s="67">
        <v>47590</v>
      </c>
      <c r="I175" s="68">
        <v>3</v>
      </c>
    </row>
    <row r="176" spans="1:9" x14ac:dyDescent="0.2">
      <c r="A176" t="s">
        <v>356</v>
      </c>
      <c r="B176" s="63" t="s">
        <v>157</v>
      </c>
      <c r="C176" s="62" t="s">
        <v>164</v>
      </c>
      <c r="D176" s="62" t="s">
        <v>155</v>
      </c>
      <c r="E176" s="64">
        <v>42027</v>
      </c>
      <c r="F176" s="65">
        <f t="shared" ca="1" si="2"/>
        <v>3</v>
      </c>
      <c r="G176" s="66" t="s">
        <v>160</v>
      </c>
      <c r="H176" s="67">
        <v>26190</v>
      </c>
      <c r="I176" s="68">
        <v>5</v>
      </c>
    </row>
    <row r="177" spans="1:9" x14ac:dyDescent="0.2">
      <c r="A177" t="s">
        <v>357</v>
      </c>
      <c r="B177" s="63" t="s">
        <v>153</v>
      </c>
      <c r="C177" s="62" t="s">
        <v>154</v>
      </c>
      <c r="D177" s="62" t="s">
        <v>155</v>
      </c>
      <c r="E177" s="64">
        <v>37313</v>
      </c>
      <c r="F177" s="65">
        <f t="shared" ca="1" si="2"/>
        <v>16</v>
      </c>
      <c r="G177" s="66" t="s">
        <v>156</v>
      </c>
      <c r="H177" s="67">
        <v>69200</v>
      </c>
      <c r="I177" s="68">
        <v>4</v>
      </c>
    </row>
    <row r="178" spans="1:9" x14ac:dyDescent="0.2">
      <c r="A178" t="s">
        <v>358</v>
      </c>
      <c r="B178" s="63" t="s">
        <v>157</v>
      </c>
      <c r="C178" s="62" t="s">
        <v>158</v>
      </c>
      <c r="D178" s="62" t="s">
        <v>163</v>
      </c>
      <c r="E178" s="64">
        <v>36940</v>
      </c>
      <c r="F178" s="65">
        <f t="shared" ca="1" si="2"/>
        <v>17</v>
      </c>
      <c r="G178" s="66"/>
      <c r="H178" s="67">
        <v>25120</v>
      </c>
      <c r="I178" s="68">
        <v>5</v>
      </c>
    </row>
    <row r="179" spans="1:9" x14ac:dyDescent="0.2">
      <c r="A179" t="s">
        <v>359</v>
      </c>
      <c r="B179" s="63" t="s">
        <v>157</v>
      </c>
      <c r="C179" s="62" t="s">
        <v>169</v>
      </c>
      <c r="D179" s="62" t="s">
        <v>155</v>
      </c>
      <c r="E179" s="64">
        <v>42263</v>
      </c>
      <c r="F179" s="65">
        <f t="shared" ca="1" si="2"/>
        <v>2</v>
      </c>
      <c r="G179" s="66" t="s">
        <v>170</v>
      </c>
      <c r="H179" s="67">
        <v>59490</v>
      </c>
      <c r="I179" s="68">
        <v>3</v>
      </c>
    </row>
    <row r="180" spans="1:9" x14ac:dyDescent="0.2">
      <c r="A180" t="s">
        <v>360</v>
      </c>
      <c r="B180" s="63" t="s">
        <v>157</v>
      </c>
      <c r="C180" s="62" t="s">
        <v>177</v>
      </c>
      <c r="D180" s="62" t="s">
        <v>163</v>
      </c>
      <c r="E180" s="64">
        <v>40804</v>
      </c>
      <c r="F180" s="65">
        <f t="shared" ca="1" si="2"/>
        <v>6</v>
      </c>
      <c r="G180" s="66"/>
      <c r="H180" s="67">
        <v>42940</v>
      </c>
      <c r="I180" s="68">
        <v>1</v>
      </c>
    </row>
    <row r="181" spans="1:9" x14ac:dyDescent="0.2">
      <c r="A181" t="s">
        <v>361</v>
      </c>
      <c r="B181" s="63" t="s">
        <v>167</v>
      </c>
      <c r="C181" s="62" t="s">
        <v>165</v>
      </c>
      <c r="D181" s="62" t="s">
        <v>155</v>
      </c>
      <c r="E181" s="64">
        <v>39775</v>
      </c>
      <c r="F181" s="65">
        <f t="shared" ca="1" si="2"/>
        <v>9</v>
      </c>
      <c r="G181" s="66" t="s">
        <v>156</v>
      </c>
      <c r="H181" s="67">
        <v>80120</v>
      </c>
      <c r="I181" s="68">
        <v>4</v>
      </c>
    </row>
    <row r="182" spans="1:9" x14ac:dyDescent="0.2">
      <c r="A182" t="s">
        <v>362</v>
      </c>
      <c r="B182" s="63" t="s">
        <v>161</v>
      </c>
      <c r="C182" s="62" t="s">
        <v>169</v>
      </c>
      <c r="D182" s="62" t="s">
        <v>155</v>
      </c>
      <c r="E182" s="64">
        <v>40603</v>
      </c>
      <c r="F182" s="65">
        <f t="shared" ca="1" si="2"/>
        <v>7</v>
      </c>
      <c r="G182" s="66" t="s">
        <v>156</v>
      </c>
      <c r="H182" s="67">
        <v>79380</v>
      </c>
      <c r="I182" s="68">
        <v>5</v>
      </c>
    </row>
    <row r="183" spans="1:9" x14ac:dyDescent="0.2">
      <c r="A183" t="s">
        <v>363</v>
      </c>
      <c r="B183" s="63" t="s">
        <v>153</v>
      </c>
      <c r="C183" s="62" t="s">
        <v>173</v>
      </c>
      <c r="D183" s="62" t="s">
        <v>155</v>
      </c>
      <c r="E183" s="64">
        <v>36904</v>
      </c>
      <c r="F183" s="65">
        <f t="shared" ca="1" si="2"/>
        <v>17</v>
      </c>
      <c r="G183" s="66" t="s">
        <v>156</v>
      </c>
      <c r="H183" s="67">
        <v>68520</v>
      </c>
      <c r="I183" s="68">
        <v>5</v>
      </c>
    </row>
    <row r="184" spans="1:9" x14ac:dyDescent="0.2">
      <c r="A184" t="s">
        <v>364</v>
      </c>
      <c r="B184" s="63" t="s">
        <v>157</v>
      </c>
      <c r="C184" s="62" t="s">
        <v>175</v>
      </c>
      <c r="D184" s="62" t="s">
        <v>155</v>
      </c>
      <c r="E184" s="64">
        <v>41842</v>
      </c>
      <c r="F184" s="65">
        <f t="shared" ca="1" si="2"/>
        <v>4</v>
      </c>
      <c r="G184" s="66" t="s">
        <v>156</v>
      </c>
      <c r="H184" s="67">
        <v>81530</v>
      </c>
      <c r="I184" s="68">
        <v>5</v>
      </c>
    </row>
    <row r="185" spans="1:9" x14ac:dyDescent="0.2">
      <c r="A185" t="s">
        <v>365</v>
      </c>
      <c r="B185" s="63" t="s">
        <v>167</v>
      </c>
      <c r="C185" s="62" t="s">
        <v>158</v>
      </c>
      <c r="D185" s="62" t="s">
        <v>163</v>
      </c>
      <c r="E185" s="64">
        <v>41260</v>
      </c>
      <c r="F185" s="65">
        <f t="shared" ca="1" si="2"/>
        <v>5</v>
      </c>
      <c r="G185" s="66"/>
      <c r="H185" s="67">
        <v>45710</v>
      </c>
      <c r="I185" s="68">
        <v>3</v>
      </c>
    </row>
    <row r="186" spans="1:9" x14ac:dyDescent="0.2">
      <c r="A186" t="s">
        <v>366</v>
      </c>
      <c r="B186" s="63" t="s">
        <v>153</v>
      </c>
      <c r="C186" s="62" t="s">
        <v>175</v>
      </c>
      <c r="D186" s="62" t="s">
        <v>155</v>
      </c>
      <c r="E186" s="64">
        <v>41586</v>
      </c>
      <c r="F186" s="65">
        <f t="shared" ca="1" si="2"/>
        <v>4</v>
      </c>
      <c r="G186" s="66" t="s">
        <v>156</v>
      </c>
      <c r="H186" s="67">
        <v>87950</v>
      </c>
      <c r="I186" s="68">
        <v>4</v>
      </c>
    </row>
    <row r="187" spans="1:9" x14ac:dyDescent="0.2">
      <c r="A187" t="s">
        <v>367</v>
      </c>
      <c r="B187" s="63" t="s">
        <v>153</v>
      </c>
      <c r="C187" s="62" t="s">
        <v>169</v>
      </c>
      <c r="D187" s="62" t="s">
        <v>163</v>
      </c>
      <c r="E187" s="64">
        <v>40088</v>
      </c>
      <c r="F187" s="65">
        <f t="shared" ca="1" si="2"/>
        <v>8</v>
      </c>
      <c r="G187" s="66"/>
      <c r="H187" s="67">
        <v>70150</v>
      </c>
      <c r="I187" s="68">
        <v>2</v>
      </c>
    </row>
    <row r="188" spans="1:9" x14ac:dyDescent="0.2">
      <c r="A188" t="s">
        <v>368</v>
      </c>
      <c r="B188" s="63" t="s">
        <v>153</v>
      </c>
      <c r="C188" s="62" t="s">
        <v>164</v>
      </c>
      <c r="D188" s="62" t="s">
        <v>155</v>
      </c>
      <c r="E188" s="64">
        <v>41604</v>
      </c>
      <c r="F188" s="65">
        <f t="shared" ca="1" si="2"/>
        <v>4</v>
      </c>
      <c r="G188" s="66" t="s">
        <v>109</v>
      </c>
      <c r="H188" s="67">
        <v>44260</v>
      </c>
      <c r="I188" s="68">
        <v>1</v>
      </c>
    </row>
    <row r="189" spans="1:9" x14ac:dyDescent="0.2">
      <c r="A189" t="s">
        <v>369</v>
      </c>
      <c r="B189" s="63" t="s">
        <v>153</v>
      </c>
      <c r="C189" s="62" t="s">
        <v>169</v>
      </c>
      <c r="D189" s="62" t="s">
        <v>163</v>
      </c>
      <c r="E189" s="64">
        <v>40720</v>
      </c>
      <c r="F189" s="65">
        <f t="shared" ca="1" si="2"/>
        <v>7</v>
      </c>
      <c r="G189" s="66"/>
      <c r="H189" s="67">
        <v>23340</v>
      </c>
      <c r="I189" s="68">
        <v>4</v>
      </c>
    </row>
    <row r="190" spans="1:9" x14ac:dyDescent="0.2">
      <c r="A190" t="s">
        <v>370</v>
      </c>
      <c r="B190" s="63" t="s">
        <v>167</v>
      </c>
      <c r="C190" s="62" t="s">
        <v>168</v>
      </c>
      <c r="D190" s="62" t="s">
        <v>155</v>
      </c>
      <c r="E190" s="64">
        <v>39791</v>
      </c>
      <c r="F190" s="65">
        <f t="shared" ca="1" si="2"/>
        <v>9</v>
      </c>
      <c r="G190" s="66" t="s">
        <v>170</v>
      </c>
      <c r="H190" s="67">
        <v>62688</v>
      </c>
      <c r="I190" s="68">
        <v>3</v>
      </c>
    </row>
    <row r="191" spans="1:9" x14ac:dyDescent="0.2">
      <c r="A191" t="s">
        <v>371</v>
      </c>
      <c r="B191" s="63" t="s">
        <v>172</v>
      </c>
      <c r="C191" s="62" t="s">
        <v>169</v>
      </c>
      <c r="D191" s="62" t="s">
        <v>155</v>
      </c>
      <c r="E191" s="64">
        <v>40092</v>
      </c>
      <c r="F191" s="65">
        <f t="shared" ca="1" si="2"/>
        <v>8</v>
      </c>
      <c r="G191" s="66" t="s">
        <v>160</v>
      </c>
      <c r="H191" s="67">
        <v>46410</v>
      </c>
      <c r="I191" s="68">
        <v>2</v>
      </c>
    </row>
    <row r="192" spans="1:9" x14ac:dyDescent="0.2">
      <c r="A192" t="s">
        <v>372</v>
      </c>
      <c r="B192" s="63" t="s">
        <v>153</v>
      </c>
      <c r="C192" s="62" t="s">
        <v>11</v>
      </c>
      <c r="D192" s="62" t="s">
        <v>155</v>
      </c>
      <c r="E192" s="64">
        <v>40148</v>
      </c>
      <c r="F192" s="65">
        <f t="shared" ca="1" si="2"/>
        <v>8</v>
      </c>
      <c r="G192" s="66" t="s">
        <v>109</v>
      </c>
      <c r="H192" s="67">
        <v>45180</v>
      </c>
      <c r="I192" s="68">
        <v>5</v>
      </c>
    </row>
    <row r="193" spans="1:9" x14ac:dyDescent="0.2">
      <c r="A193" t="s">
        <v>373</v>
      </c>
      <c r="B193" s="63" t="s">
        <v>157</v>
      </c>
      <c r="C193" s="62" t="s">
        <v>168</v>
      </c>
      <c r="D193" s="62" t="s">
        <v>163</v>
      </c>
      <c r="E193" s="64">
        <v>40810</v>
      </c>
      <c r="F193" s="65">
        <f t="shared" ca="1" si="2"/>
        <v>6</v>
      </c>
      <c r="G193" s="66"/>
      <c r="H193" s="67">
        <v>58650</v>
      </c>
      <c r="I193" s="68">
        <v>4</v>
      </c>
    </row>
    <row r="194" spans="1:9" x14ac:dyDescent="0.2">
      <c r="A194" t="s">
        <v>374</v>
      </c>
      <c r="B194" s="63" t="s">
        <v>166</v>
      </c>
      <c r="C194" s="62" t="s">
        <v>164</v>
      </c>
      <c r="D194" s="62" t="s">
        <v>155</v>
      </c>
      <c r="E194" s="64">
        <v>40598</v>
      </c>
      <c r="F194" s="65">
        <f t="shared" ref="F194:F257" ca="1" si="3">DATEDIF(E194,TODAY(),"Y")</f>
        <v>7</v>
      </c>
      <c r="G194" s="66" t="s">
        <v>156</v>
      </c>
      <c r="H194" s="67">
        <v>81010</v>
      </c>
      <c r="I194" s="68">
        <v>4</v>
      </c>
    </row>
    <row r="195" spans="1:9" x14ac:dyDescent="0.2">
      <c r="A195" t="s">
        <v>375</v>
      </c>
      <c r="B195" s="63" t="s">
        <v>172</v>
      </c>
      <c r="C195" s="62" t="s">
        <v>183</v>
      </c>
      <c r="D195" s="62" t="s">
        <v>155</v>
      </c>
      <c r="E195" s="64">
        <v>37183</v>
      </c>
      <c r="F195" s="65">
        <f t="shared" ca="1" si="3"/>
        <v>16</v>
      </c>
      <c r="G195" s="66" t="s">
        <v>160</v>
      </c>
      <c r="H195" s="67">
        <v>68300</v>
      </c>
      <c r="I195" s="68">
        <v>5</v>
      </c>
    </row>
    <row r="196" spans="1:9" x14ac:dyDescent="0.2">
      <c r="A196" t="s">
        <v>376</v>
      </c>
      <c r="B196" s="63" t="s">
        <v>157</v>
      </c>
      <c r="C196" s="62" t="s">
        <v>11</v>
      </c>
      <c r="D196" s="62" t="s">
        <v>155</v>
      </c>
      <c r="E196" s="64">
        <v>41362</v>
      </c>
      <c r="F196" s="65">
        <f t="shared" ca="1" si="3"/>
        <v>5</v>
      </c>
      <c r="G196" s="66" t="s">
        <v>109</v>
      </c>
      <c r="H196" s="67">
        <v>75780</v>
      </c>
      <c r="I196" s="68">
        <v>2</v>
      </c>
    </row>
    <row r="197" spans="1:9" x14ac:dyDescent="0.2">
      <c r="A197" t="s">
        <v>377</v>
      </c>
      <c r="B197" s="63" t="s">
        <v>166</v>
      </c>
      <c r="C197" s="62" t="s">
        <v>169</v>
      </c>
      <c r="D197" s="62" t="s">
        <v>155</v>
      </c>
      <c r="E197" s="64">
        <v>37844</v>
      </c>
      <c r="F197" s="65">
        <f t="shared" ca="1" si="3"/>
        <v>15</v>
      </c>
      <c r="G197" s="66" t="s">
        <v>160</v>
      </c>
      <c r="H197" s="67">
        <v>47630</v>
      </c>
      <c r="I197" s="68">
        <v>3</v>
      </c>
    </row>
    <row r="198" spans="1:9" x14ac:dyDescent="0.2">
      <c r="A198" t="s">
        <v>378</v>
      </c>
      <c r="B198" s="63" t="s">
        <v>172</v>
      </c>
      <c r="C198" s="62" t="s">
        <v>168</v>
      </c>
      <c r="D198" s="62" t="s">
        <v>163</v>
      </c>
      <c r="E198" s="64">
        <v>40299</v>
      </c>
      <c r="F198" s="65">
        <f t="shared" ca="1" si="3"/>
        <v>8</v>
      </c>
      <c r="G198" s="66"/>
      <c r="H198" s="67">
        <v>76870</v>
      </c>
      <c r="I198" s="68">
        <v>5</v>
      </c>
    </row>
    <row r="199" spans="1:9" x14ac:dyDescent="0.2">
      <c r="A199" t="s">
        <v>379</v>
      </c>
      <c r="B199" s="63" t="s">
        <v>153</v>
      </c>
      <c r="C199" s="62" t="s">
        <v>169</v>
      </c>
      <c r="D199" s="62" t="s">
        <v>163</v>
      </c>
      <c r="E199" s="64">
        <v>41801</v>
      </c>
      <c r="F199" s="65">
        <f t="shared" ca="1" si="3"/>
        <v>4</v>
      </c>
      <c r="G199" s="66"/>
      <c r="H199" s="67">
        <v>62480</v>
      </c>
      <c r="I199" s="68">
        <v>5</v>
      </c>
    </row>
    <row r="200" spans="1:9" x14ac:dyDescent="0.2">
      <c r="A200" t="s">
        <v>380</v>
      </c>
      <c r="B200" s="63" t="s">
        <v>153</v>
      </c>
      <c r="C200" s="62" t="s">
        <v>169</v>
      </c>
      <c r="D200" s="62" t="s">
        <v>155</v>
      </c>
      <c r="E200" s="64">
        <v>37968</v>
      </c>
      <c r="F200" s="65">
        <f t="shared" ca="1" si="3"/>
        <v>14</v>
      </c>
      <c r="G200" s="66" t="s">
        <v>156</v>
      </c>
      <c r="H200" s="67">
        <v>63060</v>
      </c>
      <c r="I200" s="68">
        <v>4</v>
      </c>
    </row>
    <row r="201" spans="1:9" x14ac:dyDescent="0.2">
      <c r="A201" t="s">
        <v>381</v>
      </c>
      <c r="B201" s="63" t="s">
        <v>166</v>
      </c>
      <c r="C201" s="62" t="s">
        <v>169</v>
      </c>
      <c r="D201" s="62" t="s">
        <v>155</v>
      </c>
      <c r="E201" s="64">
        <v>40723</v>
      </c>
      <c r="F201" s="65">
        <f t="shared" ca="1" si="3"/>
        <v>7</v>
      </c>
      <c r="G201" s="66" t="s">
        <v>156</v>
      </c>
      <c r="H201" s="67">
        <v>44530</v>
      </c>
      <c r="I201" s="68">
        <v>2</v>
      </c>
    </row>
    <row r="202" spans="1:9" x14ac:dyDescent="0.2">
      <c r="A202" t="s">
        <v>382</v>
      </c>
      <c r="B202" s="63" t="s">
        <v>161</v>
      </c>
      <c r="C202" s="62" t="s">
        <v>164</v>
      </c>
      <c r="D202" s="62" t="s">
        <v>155</v>
      </c>
      <c r="E202" s="64">
        <v>42026</v>
      </c>
      <c r="F202" s="65">
        <f t="shared" ca="1" si="3"/>
        <v>3</v>
      </c>
      <c r="G202" s="66" t="s">
        <v>160</v>
      </c>
      <c r="H202" s="67">
        <v>58910</v>
      </c>
      <c r="I202" s="68">
        <v>1</v>
      </c>
    </row>
    <row r="203" spans="1:9" x14ac:dyDescent="0.2">
      <c r="A203" t="s">
        <v>383</v>
      </c>
      <c r="B203" s="63" t="s">
        <v>166</v>
      </c>
      <c r="C203" s="62" t="s">
        <v>173</v>
      </c>
      <c r="D203" s="62" t="s">
        <v>163</v>
      </c>
      <c r="E203" s="64">
        <v>41621</v>
      </c>
      <c r="F203" s="65">
        <f t="shared" ca="1" si="3"/>
        <v>4</v>
      </c>
      <c r="G203" s="66"/>
      <c r="H203" s="67">
        <v>84300</v>
      </c>
      <c r="I203" s="68">
        <v>1</v>
      </c>
    </row>
    <row r="204" spans="1:9" x14ac:dyDescent="0.2">
      <c r="A204" t="s">
        <v>384</v>
      </c>
      <c r="B204" s="63" t="s">
        <v>161</v>
      </c>
      <c r="C204" s="62" t="s">
        <v>174</v>
      </c>
      <c r="D204" s="62" t="s">
        <v>155</v>
      </c>
      <c r="E204" s="64">
        <v>41401</v>
      </c>
      <c r="F204" s="65">
        <f t="shared" ca="1" si="3"/>
        <v>5</v>
      </c>
      <c r="G204" s="66" t="s">
        <v>160</v>
      </c>
      <c r="H204" s="67">
        <v>79150</v>
      </c>
      <c r="I204" s="68">
        <v>2</v>
      </c>
    </row>
    <row r="205" spans="1:9" x14ac:dyDescent="0.2">
      <c r="A205" t="s">
        <v>385</v>
      </c>
      <c r="B205" s="63" t="s">
        <v>157</v>
      </c>
      <c r="C205" s="62" t="s">
        <v>11</v>
      </c>
      <c r="D205" s="62" t="s">
        <v>155</v>
      </c>
      <c r="E205" s="64">
        <v>41448</v>
      </c>
      <c r="F205" s="65">
        <f t="shared" ca="1" si="3"/>
        <v>5</v>
      </c>
      <c r="G205" s="66" t="s">
        <v>156</v>
      </c>
      <c r="H205" s="67">
        <v>33970</v>
      </c>
      <c r="I205" s="68">
        <v>4</v>
      </c>
    </row>
    <row r="206" spans="1:9" x14ac:dyDescent="0.2">
      <c r="A206" t="s">
        <v>386</v>
      </c>
      <c r="B206" s="63" t="s">
        <v>172</v>
      </c>
      <c r="C206" s="62" t="s">
        <v>177</v>
      </c>
      <c r="D206" s="62" t="s">
        <v>163</v>
      </c>
      <c r="E206" s="64">
        <v>41234</v>
      </c>
      <c r="F206" s="65">
        <f t="shared" ca="1" si="3"/>
        <v>5</v>
      </c>
      <c r="G206" s="66"/>
      <c r="H206" s="67">
        <v>64390</v>
      </c>
      <c r="I206" s="68">
        <v>2</v>
      </c>
    </row>
    <row r="207" spans="1:9" x14ac:dyDescent="0.2">
      <c r="A207" t="s">
        <v>387</v>
      </c>
      <c r="B207" s="63" t="s">
        <v>157</v>
      </c>
      <c r="C207" s="62" t="s">
        <v>158</v>
      </c>
      <c r="D207" s="62" t="s">
        <v>155</v>
      </c>
      <c r="E207" s="64">
        <v>41711</v>
      </c>
      <c r="F207" s="65">
        <f t="shared" ca="1" si="3"/>
        <v>4</v>
      </c>
      <c r="G207" s="66" t="s">
        <v>160</v>
      </c>
      <c r="H207" s="67">
        <v>32140</v>
      </c>
      <c r="I207" s="68">
        <v>2</v>
      </c>
    </row>
    <row r="208" spans="1:9" x14ac:dyDescent="0.2">
      <c r="A208" t="s">
        <v>388</v>
      </c>
      <c r="B208" s="63" t="s">
        <v>172</v>
      </c>
      <c r="C208" s="62" t="s">
        <v>173</v>
      </c>
      <c r="D208" s="62" t="s">
        <v>163</v>
      </c>
      <c r="E208" s="64">
        <v>40784</v>
      </c>
      <c r="F208" s="65">
        <f t="shared" ca="1" si="3"/>
        <v>6</v>
      </c>
      <c r="G208" s="66"/>
      <c r="H208" s="67">
        <v>54000</v>
      </c>
      <c r="I208" s="68">
        <v>3</v>
      </c>
    </row>
    <row r="209" spans="1:9" x14ac:dyDescent="0.2">
      <c r="A209" t="s">
        <v>389</v>
      </c>
      <c r="B209" s="63" t="s">
        <v>157</v>
      </c>
      <c r="C209" s="62" t="s">
        <v>168</v>
      </c>
      <c r="D209" s="62" t="s">
        <v>163</v>
      </c>
      <c r="E209" s="64">
        <v>40110</v>
      </c>
      <c r="F209" s="65">
        <f t="shared" ca="1" si="3"/>
        <v>8</v>
      </c>
      <c r="G209" s="66"/>
      <c r="H209" s="67">
        <v>33120</v>
      </c>
      <c r="I209" s="68">
        <v>2</v>
      </c>
    </row>
    <row r="210" spans="1:9" x14ac:dyDescent="0.2">
      <c r="A210" t="s">
        <v>390</v>
      </c>
      <c r="B210" s="63" t="s">
        <v>157</v>
      </c>
      <c r="C210" s="62" t="s">
        <v>154</v>
      </c>
      <c r="D210" s="62" t="s">
        <v>163</v>
      </c>
      <c r="E210" s="64">
        <v>37643</v>
      </c>
      <c r="F210" s="65">
        <f t="shared" ca="1" si="3"/>
        <v>15</v>
      </c>
      <c r="G210" s="66"/>
      <c r="H210" s="67">
        <v>77760</v>
      </c>
      <c r="I210" s="68">
        <v>3</v>
      </c>
    </row>
    <row r="211" spans="1:9" x14ac:dyDescent="0.2">
      <c r="A211" t="s">
        <v>391</v>
      </c>
      <c r="B211" s="63" t="s">
        <v>172</v>
      </c>
      <c r="C211" s="62" t="s">
        <v>169</v>
      </c>
      <c r="D211" s="62" t="s">
        <v>163</v>
      </c>
      <c r="E211" s="64">
        <v>41452</v>
      </c>
      <c r="F211" s="65">
        <f t="shared" ca="1" si="3"/>
        <v>5</v>
      </c>
      <c r="G211" s="66"/>
      <c r="H211" s="67">
        <v>87830</v>
      </c>
      <c r="I211" s="68">
        <v>2</v>
      </c>
    </row>
    <row r="212" spans="1:9" x14ac:dyDescent="0.2">
      <c r="A212" t="s">
        <v>392</v>
      </c>
      <c r="B212" s="63" t="s">
        <v>166</v>
      </c>
      <c r="C212" s="62" t="s">
        <v>11</v>
      </c>
      <c r="D212" s="62" t="s">
        <v>155</v>
      </c>
      <c r="E212" s="64">
        <v>41713</v>
      </c>
      <c r="F212" s="65">
        <f t="shared" ca="1" si="3"/>
        <v>4</v>
      </c>
      <c r="G212" s="66" t="s">
        <v>156</v>
      </c>
      <c r="H212" s="67">
        <v>22900</v>
      </c>
      <c r="I212" s="68">
        <v>1</v>
      </c>
    </row>
    <row r="213" spans="1:9" x14ac:dyDescent="0.2">
      <c r="A213" t="s">
        <v>393</v>
      </c>
      <c r="B213" s="63" t="s">
        <v>157</v>
      </c>
      <c r="C213" s="62" t="s">
        <v>177</v>
      </c>
      <c r="D213" s="62" t="s">
        <v>155</v>
      </c>
      <c r="E213" s="64">
        <v>41881</v>
      </c>
      <c r="F213" s="65">
        <f t="shared" ca="1" si="3"/>
        <v>3</v>
      </c>
      <c r="G213" s="66" t="s">
        <v>170</v>
      </c>
      <c r="H213" s="67">
        <v>61400</v>
      </c>
      <c r="I213" s="68">
        <v>5</v>
      </c>
    </row>
    <row r="214" spans="1:9" x14ac:dyDescent="0.2">
      <c r="A214" t="s">
        <v>394</v>
      </c>
      <c r="B214" s="63" t="s">
        <v>157</v>
      </c>
      <c r="C214" s="62" t="s">
        <v>164</v>
      </c>
      <c r="D214" s="62" t="s">
        <v>155</v>
      </c>
      <c r="E214" s="64">
        <v>40265</v>
      </c>
      <c r="F214" s="65">
        <f t="shared" ca="1" si="3"/>
        <v>8</v>
      </c>
      <c r="G214" s="66" t="s">
        <v>160</v>
      </c>
      <c r="H214" s="67">
        <v>81980</v>
      </c>
      <c r="I214" s="68">
        <v>2</v>
      </c>
    </row>
    <row r="215" spans="1:9" x14ac:dyDescent="0.2">
      <c r="A215" t="s">
        <v>395</v>
      </c>
      <c r="B215" s="63" t="s">
        <v>153</v>
      </c>
      <c r="C215" s="62" t="s">
        <v>173</v>
      </c>
      <c r="D215" s="62" t="s">
        <v>155</v>
      </c>
      <c r="E215" s="64">
        <v>40121</v>
      </c>
      <c r="F215" s="65">
        <f t="shared" ca="1" si="3"/>
        <v>8</v>
      </c>
      <c r="G215" s="66" t="s">
        <v>156</v>
      </c>
      <c r="H215" s="67">
        <v>88850</v>
      </c>
      <c r="I215" s="68">
        <v>3</v>
      </c>
    </row>
    <row r="216" spans="1:9" x14ac:dyDescent="0.2">
      <c r="A216" t="s">
        <v>396</v>
      </c>
      <c r="B216" s="63" t="s">
        <v>167</v>
      </c>
      <c r="C216" s="62" t="s">
        <v>162</v>
      </c>
      <c r="D216" s="62" t="s">
        <v>163</v>
      </c>
      <c r="E216" s="64">
        <v>41293</v>
      </c>
      <c r="F216" s="65">
        <f t="shared" ca="1" si="3"/>
        <v>5</v>
      </c>
      <c r="G216" s="66"/>
      <c r="H216" s="67">
        <v>61890</v>
      </c>
      <c r="I216" s="68">
        <v>2</v>
      </c>
    </row>
    <row r="217" spans="1:9" x14ac:dyDescent="0.2">
      <c r="A217" t="s">
        <v>397</v>
      </c>
      <c r="B217" s="63" t="s">
        <v>153</v>
      </c>
      <c r="C217" s="62" t="s">
        <v>181</v>
      </c>
      <c r="D217" s="62" t="s">
        <v>163</v>
      </c>
      <c r="E217" s="64">
        <v>39756</v>
      </c>
      <c r="F217" s="65">
        <f t="shared" ca="1" si="3"/>
        <v>9</v>
      </c>
      <c r="G217" s="66"/>
      <c r="H217" s="67">
        <v>78860</v>
      </c>
      <c r="I217" s="68">
        <v>2</v>
      </c>
    </row>
    <row r="218" spans="1:9" x14ac:dyDescent="0.2">
      <c r="A218" t="s">
        <v>398</v>
      </c>
      <c r="B218" s="63" t="s">
        <v>161</v>
      </c>
      <c r="C218" s="62" t="s">
        <v>177</v>
      </c>
      <c r="D218" s="62" t="s">
        <v>155</v>
      </c>
      <c r="E218" s="64">
        <v>36966</v>
      </c>
      <c r="F218" s="70">
        <f t="shared" ca="1" si="3"/>
        <v>17</v>
      </c>
      <c r="G218" s="71" t="s">
        <v>109</v>
      </c>
      <c r="H218" s="67">
        <v>34780</v>
      </c>
      <c r="I218" s="68">
        <v>4</v>
      </c>
    </row>
    <row r="219" spans="1:9" x14ac:dyDescent="0.2">
      <c r="A219" t="s">
        <v>399</v>
      </c>
      <c r="B219" s="63" t="s">
        <v>161</v>
      </c>
      <c r="C219" s="62" t="s">
        <v>158</v>
      </c>
      <c r="D219" s="62" t="s">
        <v>163</v>
      </c>
      <c r="E219" s="64">
        <v>40145</v>
      </c>
      <c r="F219" s="65">
        <f t="shared" ca="1" si="3"/>
        <v>8</v>
      </c>
      <c r="G219" s="66"/>
      <c r="H219" s="67">
        <v>45040</v>
      </c>
      <c r="I219" s="68">
        <v>5</v>
      </c>
    </row>
    <row r="220" spans="1:9" x14ac:dyDescent="0.2">
      <c r="A220" t="s">
        <v>400</v>
      </c>
      <c r="B220" s="63" t="s">
        <v>153</v>
      </c>
      <c r="C220" s="62" t="s">
        <v>177</v>
      </c>
      <c r="D220" s="62" t="s">
        <v>155</v>
      </c>
      <c r="E220" s="64">
        <v>38349</v>
      </c>
      <c r="F220" s="65">
        <f t="shared" ca="1" si="3"/>
        <v>13</v>
      </c>
      <c r="G220" s="66" t="s">
        <v>170</v>
      </c>
      <c r="H220" s="67">
        <v>85880</v>
      </c>
      <c r="I220" s="68">
        <v>3</v>
      </c>
    </row>
    <row r="221" spans="1:9" x14ac:dyDescent="0.2">
      <c r="A221" t="s">
        <v>401</v>
      </c>
      <c r="B221" s="63" t="s">
        <v>153</v>
      </c>
      <c r="C221" s="62" t="s">
        <v>168</v>
      </c>
      <c r="D221" s="62" t="s">
        <v>155</v>
      </c>
      <c r="E221" s="64">
        <v>39904</v>
      </c>
      <c r="F221" s="65">
        <f t="shared" ca="1" si="3"/>
        <v>9</v>
      </c>
      <c r="G221" s="66" t="s">
        <v>160</v>
      </c>
      <c r="H221" s="67">
        <v>34060</v>
      </c>
      <c r="I221" s="68">
        <v>2</v>
      </c>
    </row>
    <row r="222" spans="1:9" x14ac:dyDescent="0.2">
      <c r="A222" t="s">
        <v>402</v>
      </c>
      <c r="B222" s="63" t="s">
        <v>153</v>
      </c>
      <c r="C222" s="62" t="s">
        <v>154</v>
      </c>
      <c r="D222" s="62" t="s">
        <v>155</v>
      </c>
      <c r="E222" s="64">
        <v>41582</v>
      </c>
      <c r="F222" s="65">
        <f t="shared" ca="1" si="3"/>
        <v>4</v>
      </c>
      <c r="G222" s="66" t="s">
        <v>109</v>
      </c>
      <c r="H222" s="67">
        <v>80260</v>
      </c>
      <c r="I222" s="68">
        <v>3</v>
      </c>
    </row>
    <row r="223" spans="1:9" x14ac:dyDescent="0.2">
      <c r="A223" t="s">
        <v>403</v>
      </c>
      <c r="B223" s="63" t="s">
        <v>161</v>
      </c>
      <c r="C223" s="62" t="s">
        <v>164</v>
      </c>
      <c r="D223" s="62" t="s">
        <v>155</v>
      </c>
      <c r="E223" s="64">
        <v>39810</v>
      </c>
      <c r="F223" s="65">
        <f t="shared" ca="1" si="3"/>
        <v>9</v>
      </c>
      <c r="G223" s="66" t="s">
        <v>170</v>
      </c>
      <c r="H223" s="67">
        <v>76584</v>
      </c>
      <c r="I223" s="68">
        <v>1</v>
      </c>
    </row>
    <row r="224" spans="1:9" x14ac:dyDescent="0.2">
      <c r="A224" t="s">
        <v>404</v>
      </c>
      <c r="B224" s="63" t="s">
        <v>167</v>
      </c>
      <c r="C224" s="62" t="s">
        <v>169</v>
      </c>
      <c r="D224" s="62" t="s">
        <v>155</v>
      </c>
      <c r="E224" s="64">
        <v>40064</v>
      </c>
      <c r="F224" s="65">
        <f t="shared" ca="1" si="3"/>
        <v>8</v>
      </c>
      <c r="G224" s="66" t="s">
        <v>156</v>
      </c>
      <c r="H224" s="67">
        <v>86320</v>
      </c>
      <c r="I224" s="68">
        <v>4</v>
      </c>
    </row>
    <row r="225" spans="1:9" x14ac:dyDescent="0.2">
      <c r="A225" t="s">
        <v>405</v>
      </c>
      <c r="B225" s="63" t="s">
        <v>161</v>
      </c>
      <c r="C225" s="62" t="s">
        <v>175</v>
      </c>
      <c r="D225" s="62" t="s">
        <v>155</v>
      </c>
      <c r="E225" s="64">
        <v>41894</v>
      </c>
      <c r="F225" s="65">
        <f t="shared" ca="1" si="3"/>
        <v>3</v>
      </c>
      <c r="G225" s="66" t="s">
        <v>160</v>
      </c>
      <c r="H225" s="67">
        <v>44620</v>
      </c>
      <c r="I225" s="68">
        <v>5</v>
      </c>
    </row>
    <row r="226" spans="1:9" x14ac:dyDescent="0.2">
      <c r="A226" t="s">
        <v>406</v>
      </c>
      <c r="B226" s="63" t="s">
        <v>153</v>
      </c>
      <c r="C226" s="62" t="s">
        <v>169</v>
      </c>
      <c r="D226" s="62" t="s">
        <v>155</v>
      </c>
      <c r="E226" s="64">
        <v>41390</v>
      </c>
      <c r="F226" s="65">
        <f t="shared" ca="1" si="3"/>
        <v>5</v>
      </c>
      <c r="G226" s="66" t="s">
        <v>156</v>
      </c>
      <c r="H226" s="67">
        <v>58370</v>
      </c>
      <c r="I226" s="68">
        <v>5</v>
      </c>
    </row>
    <row r="227" spans="1:9" x14ac:dyDescent="0.2">
      <c r="A227" t="s">
        <v>407</v>
      </c>
      <c r="B227" s="63" t="s">
        <v>157</v>
      </c>
      <c r="C227" s="62" t="s">
        <v>154</v>
      </c>
      <c r="D227" s="62" t="s">
        <v>155</v>
      </c>
      <c r="E227" s="64">
        <v>41470</v>
      </c>
      <c r="F227" s="65">
        <f t="shared" ca="1" si="3"/>
        <v>5</v>
      </c>
      <c r="G227" s="66" t="s">
        <v>170</v>
      </c>
      <c r="H227" s="67">
        <v>63030</v>
      </c>
      <c r="I227" s="68">
        <v>1</v>
      </c>
    </row>
    <row r="228" spans="1:9" x14ac:dyDescent="0.2">
      <c r="A228" t="s">
        <v>408</v>
      </c>
      <c r="B228" s="63" t="s">
        <v>157</v>
      </c>
      <c r="C228" s="62" t="s">
        <v>168</v>
      </c>
      <c r="D228" s="62" t="s">
        <v>155</v>
      </c>
      <c r="E228" s="64">
        <v>37537</v>
      </c>
      <c r="F228" s="65">
        <f t="shared" ca="1" si="3"/>
        <v>15</v>
      </c>
      <c r="G228" s="66" t="s">
        <v>156</v>
      </c>
      <c r="H228" s="67">
        <v>62400</v>
      </c>
      <c r="I228" s="68">
        <v>4</v>
      </c>
    </row>
    <row r="229" spans="1:9" x14ac:dyDescent="0.2">
      <c r="A229" t="s">
        <v>409</v>
      </c>
      <c r="B229" s="63" t="s">
        <v>167</v>
      </c>
      <c r="C229" s="62" t="s">
        <v>164</v>
      </c>
      <c r="D229" s="62" t="s">
        <v>155</v>
      </c>
      <c r="E229" s="64">
        <v>38937</v>
      </c>
      <c r="F229" s="65">
        <f t="shared" ca="1" si="3"/>
        <v>12</v>
      </c>
      <c r="G229" s="66" t="s">
        <v>160</v>
      </c>
      <c r="H229" s="67">
        <v>30920</v>
      </c>
      <c r="I229" s="68">
        <v>5</v>
      </c>
    </row>
    <row r="230" spans="1:9" x14ac:dyDescent="0.2">
      <c r="A230" t="s">
        <v>410</v>
      </c>
      <c r="B230" s="63" t="s">
        <v>172</v>
      </c>
      <c r="C230" s="62" t="s">
        <v>169</v>
      </c>
      <c r="D230" s="62" t="s">
        <v>155</v>
      </c>
      <c r="E230" s="64">
        <v>40442</v>
      </c>
      <c r="F230" s="65">
        <f t="shared" ca="1" si="3"/>
        <v>7</v>
      </c>
      <c r="G230" s="66" t="s">
        <v>170</v>
      </c>
      <c r="H230" s="67">
        <v>68860</v>
      </c>
      <c r="I230" s="68">
        <v>2</v>
      </c>
    </row>
    <row r="231" spans="1:9" x14ac:dyDescent="0.2">
      <c r="A231" t="s">
        <v>411</v>
      </c>
      <c r="B231" s="63" t="s">
        <v>153</v>
      </c>
      <c r="C231" s="62" t="s">
        <v>154</v>
      </c>
      <c r="D231" s="62" t="s">
        <v>155</v>
      </c>
      <c r="E231" s="64">
        <v>36897</v>
      </c>
      <c r="F231" s="65">
        <f t="shared" ca="1" si="3"/>
        <v>17</v>
      </c>
      <c r="G231" s="66" t="s">
        <v>160</v>
      </c>
      <c r="H231" s="67">
        <v>70280</v>
      </c>
      <c r="I231" s="68">
        <v>3</v>
      </c>
    </row>
    <row r="232" spans="1:9" x14ac:dyDescent="0.2">
      <c r="A232" t="s">
        <v>412</v>
      </c>
      <c r="B232" s="63" t="s">
        <v>153</v>
      </c>
      <c r="C232" s="62" t="s">
        <v>168</v>
      </c>
      <c r="D232" s="62" t="s">
        <v>155</v>
      </c>
      <c r="E232" s="64">
        <v>40865</v>
      </c>
      <c r="F232" s="65">
        <f t="shared" ca="1" si="3"/>
        <v>6</v>
      </c>
      <c r="G232" s="66" t="s">
        <v>156</v>
      </c>
      <c r="H232" s="67">
        <v>64320</v>
      </c>
      <c r="I232" s="68">
        <v>5</v>
      </c>
    </row>
    <row r="233" spans="1:9" x14ac:dyDescent="0.2">
      <c r="A233" t="s">
        <v>413</v>
      </c>
      <c r="B233" s="63" t="s">
        <v>157</v>
      </c>
      <c r="C233" s="62" t="s">
        <v>164</v>
      </c>
      <c r="D233" s="62" t="s">
        <v>155</v>
      </c>
      <c r="E233" s="64">
        <v>41954</v>
      </c>
      <c r="F233" s="65">
        <f t="shared" ca="1" si="3"/>
        <v>3</v>
      </c>
      <c r="G233" s="66" t="s">
        <v>159</v>
      </c>
      <c r="H233" s="67">
        <v>60380</v>
      </c>
      <c r="I233" s="68">
        <v>4</v>
      </c>
    </row>
    <row r="234" spans="1:9" x14ac:dyDescent="0.2">
      <c r="A234" t="s">
        <v>414</v>
      </c>
      <c r="B234" s="63" t="s">
        <v>153</v>
      </c>
      <c r="C234" s="62" t="s">
        <v>162</v>
      </c>
      <c r="D234" s="62" t="s">
        <v>155</v>
      </c>
      <c r="E234" s="64">
        <v>38937</v>
      </c>
      <c r="F234" s="65">
        <f t="shared" ca="1" si="3"/>
        <v>12</v>
      </c>
      <c r="G234" s="66" t="s">
        <v>160</v>
      </c>
      <c r="H234" s="67">
        <v>53870</v>
      </c>
      <c r="I234" s="68">
        <v>2</v>
      </c>
    </row>
    <row r="235" spans="1:9" x14ac:dyDescent="0.2">
      <c r="A235" t="s">
        <v>415</v>
      </c>
      <c r="B235" s="63" t="s">
        <v>157</v>
      </c>
      <c r="C235" s="62" t="s">
        <v>168</v>
      </c>
      <c r="D235" s="62" t="s">
        <v>155</v>
      </c>
      <c r="E235" s="64">
        <v>41832</v>
      </c>
      <c r="F235" s="65">
        <f t="shared" ca="1" si="3"/>
        <v>4</v>
      </c>
      <c r="G235" s="66" t="s">
        <v>109</v>
      </c>
      <c r="H235" s="67">
        <v>79400</v>
      </c>
      <c r="I235" s="68">
        <v>4</v>
      </c>
    </row>
    <row r="236" spans="1:9" x14ac:dyDescent="0.2">
      <c r="A236" t="s">
        <v>416</v>
      </c>
      <c r="B236" s="63" t="s">
        <v>153</v>
      </c>
      <c r="C236" s="62" t="s">
        <v>164</v>
      </c>
      <c r="D236" s="62" t="s">
        <v>163</v>
      </c>
      <c r="E236" s="64">
        <v>41299</v>
      </c>
      <c r="F236" s="65">
        <f t="shared" ca="1" si="3"/>
        <v>5</v>
      </c>
      <c r="G236" s="66"/>
      <c r="H236" s="67">
        <v>24410</v>
      </c>
      <c r="I236" s="68">
        <v>3</v>
      </c>
    </row>
    <row r="237" spans="1:9" x14ac:dyDescent="0.2">
      <c r="A237" t="s">
        <v>417</v>
      </c>
      <c r="B237" s="63" t="s">
        <v>153</v>
      </c>
      <c r="C237" s="62" t="s">
        <v>173</v>
      </c>
      <c r="D237" s="62" t="s">
        <v>155</v>
      </c>
      <c r="E237" s="64">
        <v>39917</v>
      </c>
      <c r="F237" s="65">
        <f t="shared" ca="1" si="3"/>
        <v>9</v>
      </c>
      <c r="G237" s="66" t="s">
        <v>170</v>
      </c>
      <c r="H237" s="67">
        <v>27560</v>
      </c>
      <c r="I237" s="68">
        <v>2</v>
      </c>
    </row>
    <row r="238" spans="1:9" x14ac:dyDescent="0.2">
      <c r="A238" t="s">
        <v>418</v>
      </c>
      <c r="B238" s="63" t="s">
        <v>161</v>
      </c>
      <c r="C238" s="62" t="s">
        <v>177</v>
      </c>
      <c r="D238" s="62" t="s">
        <v>155</v>
      </c>
      <c r="E238" s="64">
        <v>42092</v>
      </c>
      <c r="F238" s="65">
        <f t="shared" ca="1" si="3"/>
        <v>3</v>
      </c>
      <c r="G238" s="66" t="s">
        <v>156</v>
      </c>
      <c r="H238" s="67">
        <v>71150</v>
      </c>
      <c r="I238" s="68">
        <v>2</v>
      </c>
    </row>
    <row r="239" spans="1:9" x14ac:dyDescent="0.2">
      <c r="A239" t="s">
        <v>419</v>
      </c>
      <c r="B239" s="63" t="s">
        <v>172</v>
      </c>
      <c r="C239" s="62" t="s">
        <v>169</v>
      </c>
      <c r="D239" s="62" t="s">
        <v>163</v>
      </c>
      <c r="E239" s="64">
        <v>40535</v>
      </c>
      <c r="F239" s="65">
        <f t="shared" ca="1" si="3"/>
        <v>7</v>
      </c>
      <c r="G239" s="66"/>
      <c r="H239" s="67">
        <v>32880</v>
      </c>
      <c r="I239" s="68">
        <v>3</v>
      </c>
    </row>
    <row r="240" spans="1:9" x14ac:dyDescent="0.2">
      <c r="A240" t="s">
        <v>33</v>
      </c>
      <c r="B240" s="63" t="s">
        <v>153</v>
      </c>
      <c r="C240" s="62" t="s">
        <v>164</v>
      </c>
      <c r="D240" s="62" t="s">
        <v>155</v>
      </c>
      <c r="E240" s="64">
        <v>39833</v>
      </c>
      <c r="F240" s="65">
        <f t="shared" ca="1" si="3"/>
        <v>9</v>
      </c>
      <c r="G240" s="66" t="s">
        <v>159</v>
      </c>
      <c r="H240" s="67">
        <v>29420</v>
      </c>
      <c r="I240" s="68">
        <v>5</v>
      </c>
    </row>
    <row r="241" spans="1:9" x14ac:dyDescent="0.2">
      <c r="A241" t="s">
        <v>420</v>
      </c>
      <c r="B241" s="63" t="s">
        <v>153</v>
      </c>
      <c r="C241" s="62" t="s">
        <v>173</v>
      </c>
      <c r="D241" s="62" t="s">
        <v>155</v>
      </c>
      <c r="E241" s="64">
        <f ca="1">TODAY()</f>
        <v>43337</v>
      </c>
      <c r="F241" s="65">
        <f t="shared" ca="1" si="3"/>
        <v>0</v>
      </c>
      <c r="G241" s="66" t="s">
        <v>109</v>
      </c>
      <c r="H241" s="67">
        <v>61470</v>
      </c>
      <c r="I241" s="68">
        <v>5</v>
      </c>
    </row>
    <row r="242" spans="1:9" x14ac:dyDescent="0.2">
      <c r="A242" t="s">
        <v>421</v>
      </c>
      <c r="B242" s="63" t="s">
        <v>153</v>
      </c>
      <c r="C242" s="62" t="s">
        <v>154</v>
      </c>
      <c r="D242" s="62" t="s">
        <v>163</v>
      </c>
      <c r="E242" s="64">
        <v>37215</v>
      </c>
      <c r="F242" s="65">
        <f t="shared" ca="1" si="3"/>
        <v>16</v>
      </c>
      <c r="G242" s="66"/>
      <c r="H242" s="67">
        <v>53310</v>
      </c>
      <c r="I242" s="68">
        <v>5</v>
      </c>
    </row>
    <row r="243" spans="1:9" x14ac:dyDescent="0.2">
      <c r="A243" t="s">
        <v>422</v>
      </c>
      <c r="B243" s="63" t="s">
        <v>153</v>
      </c>
      <c r="C243" s="62" t="s">
        <v>11</v>
      </c>
      <c r="D243" s="62" t="s">
        <v>155</v>
      </c>
      <c r="E243" s="64">
        <v>42001</v>
      </c>
      <c r="F243" s="65">
        <f t="shared" ca="1" si="3"/>
        <v>3</v>
      </c>
      <c r="G243" s="66" t="s">
        <v>170</v>
      </c>
      <c r="H243" s="67">
        <v>60560</v>
      </c>
      <c r="I243" s="68">
        <v>4</v>
      </c>
    </row>
    <row r="244" spans="1:9" x14ac:dyDescent="0.2">
      <c r="A244" t="s">
        <v>423</v>
      </c>
      <c r="B244" s="63" t="s">
        <v>153</v>
      </c>
      <c r="C244" s="62" t="s">
        <v>168</v>
      </c>
      <c r="D244" s="62" t="s">
        <v>163</v>
      </c>
      <c r="E244" s="64">
        <v>40773</v>
      </c>
      <c r="F244" s="65">
        <f t="shared" ca="1" si="3"/>
        <v>7</v>
      </c>
      <c r="G244" s="66"/>
      <c r="H244" s="67">
        <v>85980</v>
      </c>
      <c r="I244" s="68">
        <v>2</v>
      </c>
    </row>
    <row r="245" spans="1:9" x14ac:dyDescent="0.2">
      <c r="A245" t="s">
        <v>424</v>
      </c>
      <c r="B245" s="63" t="s">
        <v>153</v>
      </c>
      <c r="C245" s="62" t="s">
        <v>154</v>
      </c>
      <c r="D245" s="62" t="s">
        <v>155</v>
      </c>
      <c r="E245" s="64">
        <v>40798</v>
      </c>
      <c r="F245" s="65">
        <f t="shared" ca="1" si="3"/>
        <v>6</v>
      </c>
      <c r="G245" s="66" t="s">
        <v>156</v>
      </c>
      <c r="H245" s="67">
        <v>53900</v>
      </c>
      <c r="I245" s="68">
        <v>5</v>
      </c>
    </row>
    <row r="246" spans="1:9" x14ac:dyDescent="0.2">
      <c r="A246" t="s">
        <v>425</v>
      </c>
      <c r="B246" s="63" t="s">
        <v>153</v>
      </c>
      <c r="C246" s="62" t="s">
        <v>177</v>
      </c>
      <c r="D246" s="62" t="s">
        <v>155</v>
      </c>
      <c r="E246" s="64">
        <v>38786</v>
      </c>
      <c r="F246" s="65">
        <f t="shared" ca="1" si="3"/>
        <v>12</v>
      </c>
      <c r="G246" s="66" t="s">
        <v>160</v>
      </c>
      <c r="H246" s="67">
        <v>87280</v>
      </c>
      <c r="I246" s="68">
        <v>4</v>
      </c>
    </row>
    <row r="247" spans="1:9" x14ac:dyDescent="0.2">
      <c r="A247" t="s">
        <v>426</v>
      </c>
      <c r="B247" s="63" t="s">
        <v>157</v>
      </c>
      <c r="C247" s="62" t="s">
        <v>154</v>
      </c>
      <c r="D247" s="62" t="s">
        <v>155</v>
      </c>
      <c r="E247" s="64">
        <v>41487</v>
      </c>
      <c r="F247" s="65">
        <f t="shared" ca="1" si="3"/>
        <v>5</v>
      </c>
      <c r="G247" s="66" t="s">
        <v>160</v>
      </c>
      <c r="H247" s="67">
        <v>66440</v>
      </c>
      <c r="I247" s="68">
        <v>3</v>
      </c>
    </row>
    <row r="248" spans="1:9" x14ac:dyDescent="0.2">
      <c r="A248" t="s">
        <v>427</v>
      </c>
      <c r="B248" s="63" t="s">
        <v>153</v>
      </c>
      <c r="C248" s="62" t="s">
        <v>169</v>
      </c>
      <c r="D248" s="62" t="s">
        <v>163</v>
      </c>
      <c r="E248" s="64">
        <v>41868</v>
      </c>
      <c r="F248" s="65">
        <f t="shared" ca="1" si="3"/>
        <v>4</v>
      </c>
      <c r="G248" s="66"/>
      <c r="H248" s="67">
        <v>57500</v>
      </c>
      <c r="I248" s="68">
        <v>1</v>
      </c>
    </row>
    <row r="249" spans="1:9" x14ac:dyDescent="0.2">
      <c r="A249" t="s">
        <v>428</v>
      </c>
      <c r="B249" s="63" t="s">
        <v>157</v>
      </c>
      <c r="C249" s="62" t="s">
        <v>154</v>
      </c>
      <c r="D249" s="62" t="s">
        <v>163</v>
      </c>
      <c r="E249" s="64">
        <v>41351</v>
      </c>
      <c r="F249" s="65">
        <f t="shared" ca="1" si="3"/>
        <v>5</v>
      </c>
      <c r="G249" s="66"/>
      <c r="H249" s="67">
        <v>21580</v>
      </c>
      <c r="I249" s="68">
        <v>3</v>
      </c>
    </row>
    <row r="250" spans="1:9" x14ac:dyDescent="0.2">
      <c r="A250" t="s">
        <v>429</v>
      </c>
      <c r="B250" s="63" t="s">
        <v>172</v>
      </c>
      <c r="C250" s="62" t="s">
        <v>164</v>
      </c>
      <c r="D250" s="62" t="s">
        <v>163</v>
      </c>
      <c r="E250" s="64">
        <v>39875</v>
      </c>
      <c r="F250" s="65">
        <f t="shared" ca="1" si="3"/>
        <v>9</v>
      </c>
      <c r="G250" s="66"/>
      <c r="H250" s="67">
        <v>59330</v>
      </c>
      <c r="I250" s="68">
        <v>4</v>
      </c>
    </row>
    <row r="251" spans="1:9" x14ac:dyDescent="0.2">
      <c r="A251" t="s">
        <v>430</v>
      </c>
      <c r="B251" s="63" t="s">
        <v>172</v>
      </c>
      <c r="C251" s="62" t="s">
        <v>164</v>
      </c>
      <c r="D251" s="62" t="s">
        <v>155</v>
      </c>
      <c r="E251" s="64">
        <v>39817</v>
      </c>
      <c r="F251" s="65">
        <f t="shared" ca="1" si="3"/>
        <v>9</v>
      </c>
      <c r="G251" s="66" t="s">
        <v>109</v>
      </c>
      <c r="H251" s="67">
        <v>44920</v>
      </c>
      <c r="I251" s="68">
        <v>1</v>
      </c>
    </row>
    <row r="252" spans="1:9" x14ac:dyDescent="0.2">
      <c r="A252" t="s">
        <v>431</v>
      </c>
      <c r="B252" s="63" t="s">
        <v>157</v>
      </c>
      <c r="C252" s="62" t="s">
        <v>11</v>
      </c>
      <c r="D252" s="62" t="s">
        <v>155</v>
      </c>
      <c r="E252" s="64">
        <v>41210</v>
      </c>
      <c r="F252" s="65">
        <f t="shared" ca="1" si="3"/>
        <v>5</v>
      </c>
      <c r="G252" s="66" t="s">
        <v>160</v>
      </c>
      <c r="H252" s="67">
        <v>45260</v>
      </c>
      <c r="I252" s="68">
        <v>4</v>
      </c>
    </row>
    <row r="253" spans="1:9" x14ac:dyDescent="0.2">
      <c r="A253" t="s">
        <v>432</v>
      </c>
      <c r="B253" s="63" t="s">
        <v>161</v>
      </c>
      <c r="C253" s="62" t="s">
        <v>177</v>
      </c>
      <c r="D253" s="62" t="s">
        <v>163</v>
      </c>
      <c r="E253" s="64">
        <v>37471</v>
      </c>
      <c r="F253" s="65">
        <f t="shared" ca="1" si="3"/>
        <v>16</v>
      </c>
      <c r="G253" s="66"/>
      <c r="H253" s="67">
        <v>23560</v>
      </c>
      <c r="I253" s="68">
        <v>3</v>
      </c>
    </row>
    <row r="254" spans="1:9" x14ac:dyDescent="0.2">
      <c r="A254" t="s">
        <v>433</v>
      </c>
      <c r="B254" s="63" t="s">
        <v>166</v>
      </c>
      <c r="C254" s="62" t="s">
        <v>177</v>
      </c>
      <c r="D254" s="62" t="s">
        <v>155</v>
      </c>
      <c r="E254" s="64">
        <v>41311</v>
      </c>
      <c r="F254" s="65">
        <f t="shared" ca="1" si="3"/>
        <v>5</v>
      </c>
      <c r="G254" s="66" t="s">
        <v>159</v>
      </c>
      <c r="H254" s="67">
        <v>82120</v>
      </c>
      <c r="I254" s="68">
        <v>5</v>
      </c>
    </row>
    <row r="255" spans="1:9" x14ac:dyDescent="0.2">
      <c r="A255" t="s">
        <v>434</v>
      </c>
      <c r="B255" s="63" t="s">
        <v>153</v>
      </c>
      <c r="C255" s="62" t="s">
        <v>164</v>
      </c>
      <c r="D255" s="62" t="s">
        <v>163</v>
      </c>
      <c r="E255" s="64">
        <v>37719</v>
      </c>
      <c r="F255" s="65">
        <f t="shared" ca="1" si="3"/>
        <v>15</v>
      </c>
      <c r="G255" s="66"/>
      <c r="H255" s="67">
        <v>89520</v>
      </c>
      <c r="I255" s="68">
        <v>5</v>
      </c>
    </row>
    <row r="256" spans="1:9" x14ac:dyDescent="0.2">
      <c r="A256" t="s">
        <v>435</v>
      </c>
      <c r="B256" s="63" t="s">
        <v>172</v>
      </c>
      <c r="C256" s="62" t="s">
        <v>154</v>
      </c>
      <c r="D256" s="62" t="s">
        <v>155</v>
      </c>
      <c r="E256" s="64">
        <v>41079</v>
      </c>
      <c r="F256" s="65">
        <f t="shared" ca="1" si="3"/>
        <v>6</v>
      </c>
      <c r="G256" s="66" t="s">
        <v>160</v>
      </c>
      <c r="H256" s="67">
        <v>23190</v>
      </c>
      <c r="I256" s="68">
        <v>5</v>
      </c>
    </row>
    <row r="257" spans="1:9" x14ac:dyDescent="0.2">
      <c r="A257" t="s">
        <v>436</v>
      </c>
      <c r="B257" s="63" t="s">
        <v>161</v>
      </c>
      <c r="C257" s="62" t="s">
        <v>11</v>
      </c>
      <c r="D257" s="62" t="s">
        <v>155</v>
      </c>
      <c r="E257" s="64">
        <v>40158</v>
      </c>
      <c r="F257" s="65">
        <f t="shared" ca="1" si="3"/>
        <v>8</v>
      </c>
      <c r="G257" s="66" t="s">
        <v>160</v>
      </c>
      <c r="H257" s="67">
        <v>47610</v>
      </c>
      <c r="I257" s="68">
        <v>4</v>
      </c>
    </row>
    <row r="258" spans="1:9" x14ac:dyDescent="0.2">
      <c r="A258" t="s">
        <v>437</v>
      </c>
      <c r="B258" s="63" t="s">
        <v>161</v>
      </c>
      <c r="C258" s="62" t="s">
        <v>164</v>
      </c>
      <c r="D258" s="62" t="s">
        <v>155</v>
      </c>
      <c r="E258" s="64">
        <v>37699</v>
      </c>
      <c r="F258" s="65">
        <f t="shared" ref="F258:F321" ca="1" si="4">DATEDIF(E258,TODAY(),"Y")</f>
        <v>15</v>
      </c>
      <c r="G258" s="66" t="s">
        <v>109</v>
      </c>
      <c r="H258" s="67">
        <v>23650</v>
      </c>
      <c r="I258" s="68">
        <v>1</v>
      </c>
    </row>
    <row r="259" spans="1:9" x14ac:dyDescent="0.2">
      <c r="A259" t="s">
        <v>438</v>
      </c>
      <c r="B259" s="63" t="s">
        <v>157</v>
      </c>
      <c r="C259" s="62" t="s">
        <v>169</v>
      </c>
      <c r="D259" s="62" t="s">
        <v>155</v>
      </c>
      <c r="E259" s="64">
        <v>41638</v>
      </c>
      <c r="F259" s="65">
        <f t="shared" ca="1" si="4"/>
        <v>4</v>
      </c>
      <c r="G259" s="66" t="s">
        <v>156</v>
      </c>
      <c r="H259" s="67">
        <v>86640</v>
      </c>
      <c r="I259" s="68">
        <v>3</v>
      </c>
    </row>
    <row r="260" spans="1:9" x14ac:dyDescent="0.2">
      <c r="A260" t="s">
        <v>439</v>
      </c>
      <c r="B260" s="63" t="s">
        <v>161</v>
      </c>
      <c r="C260" s="62" t="s">
        <v>168</v>
      </c>
      <c r="D260" s="62" t="s">
        <v>155</v>
      </c>
      <c r="E260" s="64">
        <v>40373</v>
      </c>
      <c r="F260" s="65">
        <f t="shared" ca="1" si="4"/>
        <v>8</v>
      </c>
      <c r="G260" s="66" t="s">
        <v>156</v>
      </c>
      <c r="H260" s="67">
        <v>50570</v>
      </c>
      <c r="I260" s="68">
        <v>4</v>
      </c>
    </row>
    <row r="261" spans="1:9" x14ac:dyDescent="0.2">
      <c r="A261" t="s">
        <v>440</v>
      </c>
      <c r="B261" s="63" t="s">
        <v>167</v>
      </c>
      <c r="C261" s="62" t="s">
        <v>165</v>
      </c>
      <c r="D261" s="62" t="s">
        <v>155</v>
      </c>
      <c r="E261" s="64">
        <v>38613</v>
      </c>
      <c r="F261" s="65">
        <f t="shared" ca="1" si="4"/>
        <v>12</v>
      </c>
      <c r="G261" s="66" t="s">
        <v>109</v>
      </c>
      <c r="H261" s="67">
        <v>39740</v>
      </c>
      <c r="I261" s="68">
        <v>1</v>
      </c>
    </row>
    <row r="262" spans="1:9" x14ac:dyDescent="0.2">
      <c r="A262" t="s">
        <v>441</v>
      </c>
      <c r="B262" s="63" t="s">
        <v>161</v>
      </c>
      <c r="C262" s="62" t="s">
        <v>11</v>
      </c>
      <c r="D262" s="62" t="s">
        <v>155</v>
      </c>
      <c r="E262" s="64">
        <v>41368</v>
      </c>
      <c r="F262" s="65">
        <f t="shared" ca="1" si="4"/>
        <v>5</v>
      </c>
      <c r="G262" s="66" t="s">
        <v>156</v>
      </c>
      <c r="H262" s="67">
        <v>48800</v>
      </c>
      <c r="I262" s="68">
        <v>4</v>
      </c>
    </row>
    <row r="263" spans="1:9" x14ac:dyDescent="0.2">
      <c r="A263" t="s">
        <v>442</v>
      </c>
      <c r="B263" s="63" t="s">
        <v>153</v>
      </c>
      <c r="C263" s="62" t="s">
        <v>168</v>
      </c>
      <c r="D263" s="62" t="s">
        <v>155</v>
      </c>
      <c r="E263" s="64">
        <v>36959</v>
      </c>
      <c r="F263" s="65">
        <f t="shared" ca="1" si="4"/>
        <v>17</v>
      </c>
      <c r="G263" s="66" t="s">
        <v>160</v>
      </c>
      <c r="H263" s="67">
        <v>61420</v>
      </c>
      <c r="I263" s="68">
        <v>4</v>
      </c>
    </row>
    <row r="264" spans="1:9" x14ac:dyDescent="0.2">
      <c r="A264" t="s">
        <v>443</v>
      </c>
      <c r="B264" s="63" t="s">
        <v>157</v>
      </c>
      <c r="C264" s="62" t="s">
        <v>164</v>
      </c>
      <c r="D264" s="62" t="s">
        <v>155</v>
      </c>
      <c r="E264" s="64">
        <v>36997</v>
      </c>
      <c r="F264" s="65">
        <f t="shared" ca="1" si="4"/>
        <v>17</v>
      </c>
      <c r="G264" s="66" t="s">
        <v>156</v>
      </c>
      <c r="H264" s="67">
        <v>40340</v>
      </c>
      <c r="I264" s="68">
        <v>2</v>
      </c>
    </row>
    <row r="265" spans="1:9" x14ac:dyDescent="0.2">
      <c r="A265" t="s">
        <v>444</v>
      </c>
      <c r="B265" s="63" t="s">
        <v>161</v>
      </c>
      <c r="C265" s="62" t="s">
        <v>177</v>
      </c>
      <c r="D265" s="62" t="s">
        <v>163</v>
      </c>
      <c r="E265" s="64">
        <v>39971</v>
      </c>
      <c r="F265" s="65">
        <f t="shared" ca="1" si="4"/>
        <v>9</v>
      </c>
      <c r="G265" s="66"/>
      <c r="H265" s="67">
        <v>83070</v>
      </c>
      <c r="I265" s="68">
        <v>3</v>
      </c>
    </row>
    <row r="266" spans="1:9" x14ac:dyDescent="0.2">
      <c r="A266" t="s">
        <v>445</v>
      </c>
      <c r="B266" s="63" t="s">
        <v>166</v>
      </c>
      <c r="C266" s="62" t="s">
        <v>168</v>
      </c>
      <c r="D266" s="62" t="s">
        <v>155</v>
      </c>
      <c r="E266" s="64">
        <v>36919</v>
      </c>
      <c r="F266" s="65">
        <f t="shared" ca="1" si="4"/>
        <v>17</v>
      </c>
      <c r="G266" s="66" t="s">
        <v>170</v>
      </c>
      <c r="H266" s="67">
        <v>73740</v>
      </c>
      <c r="I266" s="68">
        <v>4</v>
      </c>
    </row>
    <row r="267" spans="1:9" x14ac:dyDescent="0.2">
      <c r="A267" t="s">
        <v>446</v>
      </c>
      <c r="B267" s="63" t="s">
        <v>157</v>
      </c>
      <c r="C267" s="62" t="s">
        <v>168</v>
      </c>
      <c r="D267" s="62" t="s">
        <v>155</v>
      </c>
      <c r="E267" s="64">
        <v>41138</v>
      </c>
      <c r="F267" s="65">
        <f t="shared" ca="1" si="4"/>
        <v>6</v>
      </c>
      <c r="G267" s="66" t="s">
        <v>156</v>
      </c>
      <c r="H267" s="67">
        <v>54190</v>
      </c>
      <c r="I267" s="68">
        <v>4</v>
      </c>
    </row>
    <row r="268" spans="1:9" x14ac:dyDescent="0.2">
      <c r="A268" t="s">
        <v>447</v>
      </c>
      <c r="B268" s="63" t="s">
        <v>153</v>
      </c>
      <c r="C268" s="62" t="s">
        <v>168</v>
      </c>
      <c r="D268" s="62" t="s">
        <v>155</v>
      </c>
      <c r="E268" s="64">
        <v>38569</v>
      </c>
      <c r="F268" s="65">
        <f t="shared" ca="1" si="4"/>
        <v>13</v>
      </c>
      <c r="G268" s="66" t="s">
        <v>170</v>
      </c>
      <c r="H268" s="67">
        <v>45100</v>
      </c>
      <c r="I268" s="68">
        <v>2</v>
      </c>
    </row>
    <row r="269" spans="1:9" x14ac:dyDescent="0.2">
      <c r="A269" t="s">
        <v>448</v>
      </c>
      <c r="B269" s="63" t="s">
        <v>167</v>
      </c>
      <c r="C269" s="62" t="s">
        <v>169</v>
      </c>
      <c r="D269" s="62" t="s">
        <v>163</v>
      </c>
      <c r="E269" s="64">
        <v>38142</v>
      </c>
      <c r="F269" s="65">
        <f t="shared" ca="1" si="4"/>
        <v>14</v>
      </c>
      <c r="G269" s="66"/>
      <c r="H269" s="67">
        <v>25530</v>
      </c>
      <c r="I269" s="68">
        <v>3</v>
      </c>
    </row>
    <row r="270" spans="1:9" x14ac:dyDescent="0.2">
      <c r="A270" t="s">
        <v>449</v>
      </c>
      <c r="B270" s="63" t="s">
        <v>167</v>
      </c>
      <c r="C270" s="62" t="s">
        <v>11</v>
      </c>
      <c r="D270" s="62" t="s">
        <v>155</v>
      </c>
      <c r="E270" s="64">
        <v>41084</v>
      </c>
      <c r="F270" s="65">
        <f t="shared" ca="1" si="4"/>
        <v>6</v>
      </c>
      <c r="G270" s="66" t="s">
        <v>160</v>
      </c>
      <c r="H270" s="67">
        <v>44150</v>
      </c>
      <c r="I270" s="68">
        <v>4</v>
      </c>
    </row>
    <row r="271" spans="1:9" x14ac:dyDescent="0.2">
      <c r="A271" t="s">
        <v>450</v>
      </c>
      <c r="B271" s="63" t="s">
        <v>172</v>
      </c>
      <c r="C271" s="62" t="s">
        <v>154</v>
      </c>
      <c r="D271" s="62" t="s">
        <v>155</v>
      </c>
      <c r="E271" s="64">
        <v>40449</v>
      </c>
      <c r="F271" s="65">
        <f t="shared" ca="1" si="4"/>
        <v>7</v>
      </c>
      <c r="G271" s="66" t="s">
        <v>160</v>
      </c>
      <c r="H271" s="67">
        <v>83710</v>
      </c>
      <c r="I271" s="68">
        <v>3</v>
      </c>
    </row>
    <row r="272" spans="1:9" x14ac:dyDescent="0.2">
      <c r="A272" t="s">
        <v>451</v>
      </c>
      <c r="B272" s="63" t="s">
        <v>166</v>
      </c>
      <c r="C272" s="62" t="s">
        <v>11</v>
      </c>
      <c r="D272" s="62" t="s">
        <v>155</v>
      </c>
      <c r="E272" s="64">
        <v>37393</v>
      </c>
      <c r="F272" s="65">
        <f t="shared" ca="1" si="4"/>
        <v>16</v>
      </c>
      <c r="G272" s="66" t="s">
        <v>160</v>
      </c>
      <c r="H272" s="67">
        <v>51410</v>
      </c>
      <c r="I272" s="68">
        <v>4</v>
      </c>
    </row>
    <row r="273" spans="1:9" x14ac:dyDescent="0.2">
      <c r="A273" t="s">
        <v>452</v>
      </c>
      <c r="B273" s="63" t="s">
        <v>153</v>
      </c>
      <c r="C273" s="62" t="s">
        <v>158</v>
      </c>
      <c r="D273" s="62" t="s">
        <v>163</v>
      </c>
      <c r="E273" s="64">
        <v>41730</v>
      </c>
      <c r="F273" s="65">
        <f t="shared" ca="1" si="4"/>
        <v>4</v>
      </c>
      <c r="G273" s="66"/>
      <c r="H273" s="67">
        <v>22320</v>
      </c>
      <c r="I273" s="68">
        <v>2</v>
      </c>
    </row>
    <row r="274" spans="1:9" x14ac:dyDescent="0.2">
      <c r="A274" t="s">
        <v>453</v>
      </c>
      <c r="B274" s="63" t="s">
        <v>153</v>
      </c>
      <c r="C274" s="62" t="s">
        <v>181</v>
      </c>
      <c r="D274" s="62" t="s">
        <v>155</v>
      </c>
      <c r="E274" s="64">
        <v>38884</v>
      </c>
      <c r="F274" s="65">
        <f t="shared" ca="1" si="4"/>
        <v>12</v>
      </c>
      <c r="G274" s="66" t="s">
        <v>156</v>
      </c>
      <c r="H274" s="67">
        <v>86530</v>
      </c>
      <c r="I274" s="68">
        <v>1</v>
      </c>
    </row>
    <row r="275" spans="1:9" x14ac:dyDescent="0.2">
      <c r="A275" t="s">
        <v>454</v>
      </c>
      <c r="B275" s="63" t="s">
        <v>167</v>
      </c>
      <c r="C275" s="62" t="s">
        <v>169</v>
      </c>
      <c r="D275" s="62" t="s">
        <v>163</v>
      </c>
      <c r="E275" s="64">
        <v>38066</v>
      </c>
      <c r="F275" s="65">
        <f t="shared" ca="1" si="4"/>
        <v>14</v>
      </c>
      <c r="G275" s="66"/>
      <c r="H275" s="67">
        <v>77136</v>
      </c>
      <c r="I275" s="68">
        <v>5</v>
      </c>
    </row>
    <row r="276" spans="1:9" x14ac:dyDescent="0.2">
      <c r="A276" t="s">
        <v>455</v>
      </c>
      <c r="B276" s="63" t="s">
        <v>153</v>
      </c>
      <c r="C276" s="62" t="s">
        <v>169</v>
      </c>
      <c r="D276" s="62" t="s">
        <v>163</v>
      </c>
      <c r="E276" s="64">
        <v>41564</v>
      </c>
      <c r="F276" s="65">
        <f t="shared" ca="1" si="4"/>
        <v>4</v>
      </c>
      <c r="G276" s="66"/>
      <c r="H276" s="67">
        <v>55510</v>
      </c>
      <c r="I276" s="68">
        <v>3</v>
      </c>
    </row>
    <row r="277" spans="1:9" x14ac:dyDescent="0.2">
      <c r="A277" t="s">
        <v>456</v>
      </c>
      <c r="B277" s="63" t="s">
        <v>157</v>
      </c>
      <c r="C277" s="62" t="s">
        <v>169</v>
      </c>
      <c r="D277" s="62" t="s">
        <v>163</v>
      </c>
      <c r="E277" s="64">
        <v>40107</v>
      </c>
      <c r="F277" s="65">
        <f t="shared" ca="1" si="4"/>
        <v>8</v>
      </c>
      <c r="G277" s="66"/>
      <c r="H277" s="67">
        <v>64263</v>
      </c>
      <c r="I277" s="68">
        <v>3</v>
      </c>
    </row>
    <row r="278" spans="1:9" x14ac:dyDescent="0.2">
      <c r="A278" t="s">
        <v>457</v>
      </c>
      <c r="B278" s="63" t="s">
        <v>172</v>
      </c>
      <c r="C278" s="62" t="s">
        <v>6</v>
      </c>
      <c r="D278" s="62" t="s">
        <v>155</v>
      </c>
      <c r="E278" s="64">
        <v>37568</v>
      </c>
      <c r="F278" s="65">
        <f t="shared" ca="1" si="4"/>
        <v>15</v>
      </c>
      <c r="G278" s="66" t="s">
        <v>159</v>
      </c>
      <c r="H278" s="67">
        <v>45450</v>
      </c>
      <c r="I278" s="68">
        <v>5</v>
      </c>
    </row>
    <row r="279" spans="1:9" x14ac:dyDescent="0.2">
      <c r="A279" t="s">
        <v>458</v>
      </c>
      <c r="B279" s="63" t="s">
        <v>167</v>
      </c>
      <c r="C279" s="62" t="s">
        <v>164</v>
      </c>
      <c r="D279" s="62" t="s">
        <v>155</v>
      </c>
      <c r="E279" s="64">
        <v>40313</v>
      </c>
      <c r="F279" s="65">
        <f t="shared" ca="1" si="4"/>
        <v>8</v>
      </c>
      <c r="G279" s="66" t="s">
        <v>170</v>
      </c>
      <c r="H279" s="67">
        <v>71030</v>
      </c>
      <c r="I279" s="68">
        <v>3</v>
      </c>
    </row>
    <row r="280" spans="1:9" x14ac:dyDescent="0.2">
      <c r="A280" t="s">
        <v>459</v>
      </c>
      <c r="B280" s="63" t="s">
        <v>157</v>
      </c>
      <c r="C280" s="62" t="s">
        <v>169</v>
      </c>
      <c r="D280" s="62" t="s">
        <v>163</v>
      </c>
      <c r="E280" s="64">
        <v>38100</v>
      </c>
      <c r="F280" s="65">
        <f t="shared" ca="1" si="4"/>
        <v>14</v>
      </c>
      <c r="G280" s="66"/>
      <c r="H280" s="67">
        <v>28270</v>
      </c>
      <c r="I280" s="68">
        <v>5</v>
      </c>
    </row>
    <row r="281" spans="1:9" x14ac:dyDescent="0.2">
      <c r="A281" t="s">
        <v>460</v>
      </c>
      <c r="B281" s="63" t="s">
        <v>153</v>
      </c>
      <c r="C281" s="62" t="s">
        <v>177</v>
      </c>
      <c r="D281" s="62" t="s">
        <v>163</v>
      </c>
      <c r="E281" s="64">
        <v>39857</v>
      </c>
      <c r="F281" s="65">
        <f t="shared" ca="1" si="4"/>
        <v>9</v>
      </c>
      <c r="G281" s="66"/>
      <c r="H281" s="67">
        <v>84200</v>
      </c>
      <c r="I281" s="68">
        <v>2</v>
      </c>
    </row>
    <row r="282" spans="1:9" x14ac:dyDescent="0.2">
      <c r="A282" t="s">
        <v>461</v>
      </c>
      <c r="B282" s="63" t="s">
        <v>153</v>
      </c>
      <c r="C282" s="62" t="s">
        <v>181</v>
      </c>
      <c r="D282" s="62" t="s">
        <v>155</v>
      </c>
      <c r="E282" s="64">
        <v>40924</v>
      </c>
      <c r="F282" s="65">
        <f t="shared" ca="1" si="4"/>
        <v>6</v>
      </c>
      <c r="G282" s="66" t="s">
        <v>156</v>
      </c>
      <c r="H282" s="67">
        <v>76440</v>
      </c>
      <c r="I282" s="68">
        <v>3</v>
      </c>
    </row>
    <row r="283" spans="1:9" x14ac:dyDescent="0.2">
      <c r="A283" t="s">
        <v>462</v>
      </c>
      <c r="B283" s="63" t="s">
        <v>167</v>
      </c>
      <c r="C283" s="62" t="s">
        <v>183</v>
      </c>
      <c r="D283" s="62" t="s">
        <v>155</v>
      </c>
      <c r="E283" s="64">
        <v>39802</v>
      </c>
      <c r="F283" s="65">
        <f t="shared" ca="1" si="4"/>
        <v>9</v>
      </c>
      <c r="G283" s="66" t="s">
        <v>109</v>
      </c>
      <c r="H283" s="67">
        <v>26510</v>
      </c>
      <c r="I283" s="68">
        <v>1</v>
      </c>
    </row>
    <row r="284" spans="1:9" x14ac:dyDescent="0.2">
      <c r="A284" t="s">
        <v>463</v>
      </c>
      <c r="B284" s="63" t="s">
        <v>157</v>
      </c>
      <c r="C284" s="62" t="s">
        <v>169</v>
      </c>
      <c r="D284" s="62" t="s">
        <v>155</v>
      </c>
      <c r="E284" s="64">
        <v>40785</v>
      </c>
      <c r="F284" s="65">
        <f t="shared" ca="1" si="4"/>
        <v>6</v>
      </c>
      <c r="G284" s="66" t="s">
        <v>156</v>
      </c>
      <c r="H284" s="67">
        <v>69510</v>
      </c>
      <c r="I284" s="68">
        <v>5</v>
      </c>
    </row>
    <row r="285" spans="1:9" x14ac:dyDescent="0.2">
      <c r="A285" t="s">
        <v>464</v>
      </c>
      <c r="B285" s="63" t="s">
        <v>161</v>
      </c>
      <c r="C285" s="62" t="s">
        <v>174</v>
      </c>
      <c r="D285" s="62" t="s">
        <v>163</v>
      </c>
      <c r="E285" s="64">
        <v>39739</v>
      </c>
      <c r="F285" s="65">
        <f t="shared" ca="1" si="4"/>
        <v>9</v>
      </c>
      <c r="G285" s="66"/>
      <c r="H285" s="67">
        <v>25120</v>
      </c>
      <c r="I285" s="68">
        <v>2</v>
      </c>
    </row>
    <row r="286" spans="1:9" x14ac:dyDescent="0.2">
      <c r="A286" t="s">
        <v>465</v>
      </c>
      <c r="B286" s="63" t="s">
        <v>153</v>
      </c>
      <c r="C286" s="62" t="s">
        <v>11</v>
      </c>
      <c r="D286" s="62" t="s">
        <v>155</v>
      </c>
      <c r="E286" s="64">
        <v>41912</v>
      </c>
      <c r="F286" s="65">
        <f t="shared" ca="1" si="4"/>
        <v>3</v>
      </c>
      <c r="G286" s="66" t="s">
        <v>170</v>
      </c>
      <c r="H286" s="67">
        <v>87120</v>
      </c>
      <c r="I286" s="68">
        <v>3</v>
      </c>
    </row>
    <row r="287" spans="1:9" x14ac:dyDescent="0.2">
      <c r="A287" t="s">
        <v>466</v>
      </c>
      <c r="B287" s="63" t="s">
        <v>167</v>
      </c>
      <c r="C287" s="62" t="s">
        <v>11</v>
      </c>
      <c r="D287" s="62" t="s">
        <v>163</v>
      </c>
      <c r="E287" s="64">
        <v>40168</v>
      </c>
      <c r="F287" s="65">
        <f t="shared" ca="1" si="4"/>
        <v>8</v>
      </c>
      <c r="G287" s="66"/>
      <c r="H287" s="67">
        <v>29000</v>
      </c>
      <c r="I287" s="68">
        <v>5</v>
      </c>
    </row>
    <row r="288" spans="1:9" x14ac:dyDescent="0.2">
      <c r="A288" t="s">
        <v>48</v>
      </c>
      <c r="B288" s="63" t="s">
        <v>157</v>
      </c>
      <c r="C288" s="62" t="s">
        <v>175</v>
      </c>
      <c r="D288" s="62" t="s">
        <v>155</v>
      </c>
      <c r="E288" s="64">
        <v>41626</v>
      </c>
      <c r="F288" s="65">
        <f t="shared" ca="1" si="4"/>
        <v>4</v>
      </c>
      <c r="G288" s="66" t="s">
        <v>159</v>
      </c>
      <c r="H288" s="67">
        <v>35320</v>
      </c>
      <c r="I288" s="68">
        <v>3</v>
      </c>
    </row>
    <row r="289" spans="1:9" x14ac:dyDescent="0.2">
      <c r="A289" t="s">
        <v>467</v>
      </c>
      <c r="B289" s="63" t="s">
        <v>153</v>
      </c>
      <c r="C289" s="62" t="s">
        <v>183</v>
      </c>
      <c r="D289" s="62" t="s">
        <v>155</v>
      </c>
      <c r="E289" s="64">
        <v>40148</v>
      </c>
      <c r="F289" s="65">
        <f t="shared" ca="1" si="4"/>
        <v>8</v>
      </c>
      <c r="G289" s="66" t="s">
        <v>160</v>
      </c>
      <c r="H289" s="67">
        <v>43680</v>
      </c>
      <c r="I289" s="68">
        <v>5</v>
      </c>
    </row>
    <row r="290" spans="1:9" x14ac:dyDescent="0.2">
      <c r="A290" t="s">
        <v>468</v>
      </c>
      <c r="B290" s="63" t="s">
        <v>157</v>
      </c>
      <c r="C290" s="62" t="s">
        <v>154</v>
      </c>
      <c r="D290" s="62" t="s">
        <v>163</v>
      </c>
      <c r="E290" s="64">
        <v>41727</v>
      </c>
      <c r="F290" s="65">
        <f t="shared" ca="1" si="4"/>
        <v>4</v>
      </c>
      <c r="G290" s="66"/>
      <c r="H290" s="67">
        <v>46650</v>
      </c>
      <c r="I290" s="68">
        <v>2</v>
      </c>
    </row>
    <row r="291" spans="1:9" x14ac:dyDescent="0.2">
      <c r="A291" t="s">
        <v>469</v>
      </c>
      <c r="B291" s="63" t="s">
        <v>157</v>
      </c>
      <c r="C291" s="62" t="s">
        <v>169</v>
      </c>
      <c r="D291" s="62" t="s">
        <v>155</v>
      </c>
      <c r="E291" s="64">
        <v>41585</v>
      </c>
      <c r="F291" s="65">
        <f t="shared" ca="1" si="4"/>
        <v>4</v>
      </c>
      <c r="G291" s="66" t="s">
        <v>156</v>
      </c>
      <c r="H291" s="67">
        <v>24200</v>
      </c>
      <c r="I291" s="68">
        <v>5</v>
      </c>
    </row>
    <row r="292" spans="1:9" x14ac:dyDescent="0.2">
      <c r="A292" t="s">
        <v>470</v>
      </c>
      <c r="B292" s="63" t="s">
        <v>153</v>
      </c>
      <c r="C292" s="62" t="s">
        <v>164</v>
      </c>
      <c r="D292" s="62" t="s">
        <v>163</v>
      </c>
      <c r="E292" s="64">
        <v>37978</v>
      </c>
      <c r="F292" s="65">
        <f t="shared" ca="1" si="4"/>
        <v>14</v>
      </c>
      <c r="G292" s="66"/>
      <c r="H292" s="67">
        <v>68510</v>
      </c>
      <c r="I292" s="68">
        <v>5</v>
      </c>
    </row>
    <row r="293" spans="1:9" x14ac:dyDescent="0.2">
      <c r="A293" t="s">
        <v>471</v>
      </c>
      <c r="B293" s="63" t="s">
        <v>157</v>
      </c>
      <c r="C293" s="62" t="s">
        <v>177</v>
      </c>
      <c r="D293" s="62" t="s">
        <v>163</v>
      </c>
      <c r="E293" s="64">
        <v>36903</v>
      </c>
      <c r="F293" s="65">
        <f t="shared" ca="1" si="4"/>
        <v>17</v>
      </c>
      <c r="G293" s="66"/>
      <c r="H293" s="67">
        <v>63340</v>
      </c>
      <c r="I293" s="68">
        <v>3</v>
      </c>
    </row>
    <row r="294" spans="1:9" x14ac:dyDescent="0.2">
      <c r="A294" t="s">
        <v>472</v>
      </c>
      <c r="B294" s="63" t="s">
        <v>157</v>
      </c>
      <c r="C294" s="62" t="s">
        <v>168</v>
      </c>
      <c r="D294" s="62" t="s">
        <v>155</v>
      </c>
      <c r="E294" s="64">
        <v>40283</v>
      </c>
      <c r="F294" s="65">
        <f t="shared" ca="1" si="4"/>
        <v>8</v>
      </c>
      <c r="G294" s="66" t="s">
        <v>109</v>
      </c>
      <c r="H294" s="67">
        <v>69420</v>
      </c>
      <c r="I294" s="68">
        <v>2</v>
      </c>
    </row>
    <row r="295" spans="1:9" x14ac:dyDescent="0.2">
      <c r="A295" t="s">
        <v>473</v>
      </c>
      <c r="B295" s="63" t="s">
        <v>161</v>
      </c>
      <c r="C295" s="62" t="s">
        <v>171</v>
      </c>
      <c r="D295" s="62" t="s">
        <v>155</v>
      </c>
      <c r="E295" s="64">
        <v>38074</v>
      </c>
      <c r="F295" s="65">
        <f t="shared" ca="1" si="4"/>
        <v>14</v>
      </c>
      <c r="G295" s="66" t="s">
        <v>159</v>
      </c>
      <c r="H295" s="67">
        <v>40680</v>
      </c>
      <c r="I295" s="68">
        <v>5</v>
      </c>
    </row>
    <row r="296" spans="1:9" x14ac:dyDescent="0.2">
      <c r="A296" t="s">
        <v>474</v>
      </c>
      <c r="B296" s="63" t="s">
        <v>161</v>
      </c>
      <c r="C296" s="62" t="s">
        <v>158</v>
      </c>
      <c r="D296" s="62" t="s">
        <v>155</v>
      </c>
      <c r="E296" s="64">
        <v>37644</v>
      </c>
      <c r="F296" s="65">
        <f t="shared" ca="1" si="4"/>
        <v>15</v>
      </c>
      <c r="G296" s="66" t="s">
        <v>160</v>
      </c>
      <c r="H296" s="67">
        <v>71380</v>
      </c>
      <c r="I296" s="68">
        <v>2</v>
      </c>
    </row>
    <row r="297" spans="1:9" x14ac:dyDescent="0.2">
      <c r="A297" t="s">
        <v>475</v>
      </c>
      <c r="B297" s="63" t="s">
        <v>157</v>
      </c>
      <c r="C297" s="62" t="s">
        <v>6</v>
      </c>
      <c r="D297" s="62" t="s">
        <v>155</v>
      </c>
      <c r="E297" s="64">
        <v>37176</v>
      </c>
      <c r="F297" s="65">
        <f t="shared" ca="1" si="4"/>
        <v>16</v>
      </c>
      <c r="G297" s="66" t="s">
        <v>160</v>
      </c>
      <c r="H297" s="67">
        <v>23520</v>
      </c>
      <c r="I297" s="68">
        <v>2</v>
      </c>
    </row>
    <row r="298" spans="1:9" x14ac:dyDescent="0.2">
      <c r="A298" t="s">
        <v>476</v>
      </c>
      <c r="B298" s="63" t="s">
        <v>153</v>
      </c>
      <c r="C298" s="62" t="s">
        <v>169</v>
      </c>
      <c r="D298" s="62" t="s">
        <v>155</v>
      </c>
      <c r="E298" s="64">
        <v>41987</v>
      </c>
      <c r="F298" s="65">
        <f t="shared" ca="1" si="4"/>
        <v>3</v>
      </c>
      <c r="G298" s="66" t="s">
        <v>170</v>
      </c>
      <c r="H298" s="67">
        <v>46550</v>
      </c>
      <c r="I298" s="68">
        <v>4</v>
      </c>
    </row>
    <row r="299" spans="1:9" x14ac:dyDescent="0.2">
      <c r="A299" t="s">
        <v>477</v>
      </c>
      <c r="B299" s="63" t="s">
        <v>153</v>
      </c>
      <c r="C299" s="62" t="s">
        <v>169</v>
      </c>
      <c r="D299" s="62" t="s">
        <v>163</v>
      </c>
      <c r="E299" s="64">
        <v>41524</v>
      </c>
      <c r="F299" s="65">
        <f t="shared" ca="1" si="4"/>
        <v>4</v>
      </c>
      <c r="G299" s="66"/>
      <c r="H299" s="67">
        <v>46570</v>
      </c>
      <c r="I299" s="68">
        <v>4</v>
      </c>
    </row>
    <row r="300" spans="1:9" x14ac:dyDescent="0.2">
      <c r="A300" t="s">
        <v>478</v>
      </c>
      <c r="B300" s="63" t="s">
        <v>161</v>
      </c>
      <c r="C300" s="62" t="s">
        <v>169</v>
      </c>
      <c r="D300" s="62" t="s">
        <v>155</v>
      </c>
      <c r="E300" s="64">
        <v>39348</v>
      </c>
      <c r="F300" s="65">
        <f t="shared" ca="1" si="4"/>
        <v>10</v>
      </c>
      <c r="G300" s="66" t="s">
        <v>160</v>
      </c>
      <c r="H300" s="67">
        <v>81340</v>
      </c>
      <c r="I300" s="68">
        <v>2</v>
      </c>
    </row>
    <row r="301" spans="1:9" x14ac:dyDescent="0.2">
      <c r="A301" t="s">
        <v>479</v>
      </c>
      <c r="B301" s="63" t="s">
        <v>157</v>
      </c>
      <c r="C301" s="62" t="s">
        <v>164</v>
      </c>
      <c r="D301" s="62" t="s">
        <v>155</v>
      </c>
      <c r="E301" s="64">
        <v>38437</v>
      </c>
      <c r="F301" s="65">
        <f t="shared" ca="1" si="4"/>
        <v>13</v>
      </c>
      <c r="G301" s="66" t="s">
        <v>109</v>
      </c>
      <c r="H301" s="67">
        <v>64130</v>
      </c>
      <c r="I301" s="68">
        <v>1</v>
      </c>
    </row>
    <row r="302" spans="1:9" x14ac:dyDescent="0.2">
      <c r="A302" t="s">
        <v>480</v>
      </c>
      <c r="B302" s="63" t="s">
        <v>166</v>
      </c>
      <c r="C302" s="62" t="s">
        <v>6</v>
      </c>
      <c r="D302" s="62" t="s">
        <v>163</v>
      </c>
      <c r="E302" s="64">
        <v>41334</v>
      </c>
      <c r="F302" s="65">
        <f t="shared" ca="1" si="4"/>
        <v>5</v>
      </c>
      <c r="G302" s="66"/>
      <c r="H302" s="67">
        <v>74020</v>
      </c>
      <c r="I302" s="68">
        <v>2</v>
      </c>
    </row>
    <row r="303" spans="1:9" x14ac:dyDescent="0.2">
      <c r="A303" t="s">
        <v>481</v>
      </c>
      <c r="B303" s="63" t="s">
        <v>153</v>
      </c>
      <c r="C303" s="62" t="s">
        <v>165</v>
      </c>
      <c r="D303" s="62" t="s">
        <v>155</v>
      </c>
      <c r="E303" s="64">
        <v>42129</v>
      </c>
      <c r="F303" s="65">
        <f t="shared" ca="1" si="4"/>
        <v>3</v>
      </c>
      <c r="G303" s="66" t="s">
        <v>160</v>
      </c>
      <c r="H303" s="67">
        <v>82760</v>
      </c>
      <c r="I303" s="68">
        <v>4</v>
      </c>
    </row>
    <row r="304" spans="1:9" x14ac:dyDescent="0.2">
      <c r="A304" t="s">
        <v>482</v>
      </c>
      <c r="B304" s="63" t="s">
        <v>157</v>
      </c>
      <c r="C304" s="62" t="s">
        <v>164</v>
      </c>
      <c r="D304" s="62" t="s">
        <v>163</v>
      </c>
      <c r="E304" s="64">
        <v>39739</v>
      </c>
      <c r="F304" s="65">
        <f t="shared" ca="1" si="4"/>
        <v>9</v>
      </c>
      <c r="G304" s="66"/>
      <c r="H304" s="67">
        <v>42150</v>
      </c>
      <c r="I304" s="68">
        <v>5</v>
      </c>
    </row>
    <row r="305" spans="1:9" x14ac:dyDescent="0.2">
      <c r="A305" t="s">
        <v>483</v>
      </c>
      <c r="B305" s="63" t="s">
        <v>172</v>
      </c>
      <c r="C305" s="62" t="s">
        <v>168</v>
      </c>
      <c r="D305" s="62" t="s">
        <v>155</v>
      </c>
      <c r="E305" s="64">
        <v>38849</v>
      </c>
      <c r="F305" s="65">
        <f t="shared" ca="1" si="4"/>
        <v>12</v>
      </c>
      <c r="G305" s="66" t="s">
        <v>170</v>
      </c>
      <c r="H305" s="67">
        <v>76910</v>
      </c>
      <c r="I305" s="68">
        <v>2</v>
      </c>
    </row>
    <row r="306" spans="1:9" x14ac:dyDescent="0.2">
      <c r="A306" t="s">
        <v>484</v>
      </c>
      <c r="B306" s="63" t="s">
        <v>157</v>
      </c>
      <c r="C306" s="62" t="s">
        <v>169</v>
      </c>
      <c r="D306" s="62" t="s">
        <v>163</v>
      </c>
      <c r="E306" s="64">
        <v>41812</v>
      </c>
      <c r="F306" s="65">
        <f t="shared" ca="1" si="4"/>
        <v>4</v>
      </c>
      <c r="G306" s="66"/>
      <c r="H306" s="67">
        <v>61134</v>
      </c>
      <c r="I306" s="68">
        <v>4</v>
      </c>
    </row>
    <row r="307" spans="1:9" x14ac:dyDescent="0.2">
      <c r="A307" t="s">
        <v>485</v>
      </c>
      <c r="B307" s="63" t="s">
        <v>167</v>
      </c>
      <c r="C307" s="62" t="s">
        <v>11</v>
      </c>
      <c r="D307" s="62" t="s">
        <v>155</v>
      </c>
      <c r="E307" s="64">
        <v>37298</v>
      </c>
      <c r="F307" s="65">
        <f t="shared" ca="1" si="4"/>
        <v>16</v>
      </c>
      <c r="G307" s="66" t="s">
        <v>156</v>
      </c>
      <c r="H307" s="67">
        <v>46030</v>
      </c>
      <c r="I307" s="68">
        <v>2</v>
      </c>
    </row>
    <row r="308" spans="1:9" x14ac:dyDescent="0.2">
      <c r="A308" t="s">
        <v>486</v>
      </c>
      <c r="B308" s="63" t="s">
        <v>166</v>
      </c>
      <c r="C308" s="62" t="s">
        <v>158</v>
      </c>
      <c r="D308" s="62" t="s">
        <v>155</v>
      </c>
      <c r="E308" s="64">
        <v>42229</v>
      </c>
      <c r="F308" s="65">
        <f t="shared" ca="1" si="4"/>
        <v>3</v>
      </c>
      <c r="G308" s="66" t="s">
        <v>160</v>
      </c>
      <c r="H308" s="67">
        <v>46340</v>
      </c>
      <c r="I308" s="68">
        <v>5</v>
      </c>
    </row>
    <row r="309" spans="1:9" x14ac:dyDescent="0.2">
      <c r="A309" t="s">
        <v>487</v>
      </c>
      <c r="B309" s="63" t="s">
        <v>157</v>
      </c>
      <c r="C309" s="62" t="s">
        <v>11</v>
      </c>
      <c r="D309" s="62" t="s">
        <v>163</v>
      </c>
      <c r="E309" s="64">
        <v>40284</v>
      </c>
      <c r="F309" s="65">
        <f t="shared" ca="1" si="4"/>
        <v>8</v>
      </c>
      <c r="G309" s="66"/>
      <c r="H309" s="67">
        <v>74470</v>
      </c>
      <c r="I309" s="68">
        <v>3</v>
      </c>
    </row>
    <row r="310" spans="1:9" x14ac:dyDescent="0.2">
      <c r="A310" t="s">
        <v>488</v>
      </c>
      <c r="B310" s="63" t="s">
        <v>153</v>
      </c>
      <c r="C310" s="62" t="s">
        <v>6</v>
      </c>
      <c r="D310" s="62" t="s">
        <v>163</v>
      </c>
      <c r="E310" s="64">
        <v>38804</v>
      </c>
      <c r="F310" s="65">
        <f t="shared" ca="1" si="4"/>
        <v>12</v>
      </c>
      <c r="G310" s="66"/>
      <c r="H310" s="67">
        <v>78100</v>
      </c>
      <c r="I310" s="68">
        <v>3</v>
      </c>
    </row>
    <row r="311" spans="1:9" x14ac:dyDescent="0.2">
      <c r="A311" t="s">
        <v>489</v>
      </c>
      <c r="B311" s="63" t="s">
        <v>153</v>
      </c>
      <c r="C311" s="62" t="s">
        <v>173</v>
      </c>
      <c r="D311" s="62" t="s">
        <v>155</v>
      </c>
      <c r="E311" s="64">
        <v>40405</v>
      </c>
      <c r="F311" s="65">
        <f t="shared" ca="1" si="4"/>
        <v>8</v>
      </c>
      <c r="G311" s="66" t="s">
        <v>109</v>
      </c>
      <c r="H311" s="67">
        <v>50990</v>
      </c>
      <c r="I311" s="68">
        <v>4</v>
      </c>
    </row>
    <row r="312" spans="1:9" x14ac:dyDescent="0.2">
      <c r="A312" t="s">
        <v>490</v>
      </c>
      <c r="B312" s="63" t="s">
        <v>157</v>
      </c>
      <c r="C312" s="62" t="s">
        <v>168</v>
      </c>
      <c r="D312" s="62" t="s">
        <v>155</v>
      </c>
      <c r="E312" s="64">
        <v>41667</v>
      </c>
      <c r="F312" s="65">
        <f t="shared" ca="1" si="4"/>
        <v>4</v>
      </c>
      <c r="G312" s="66" t="s">
        <v>156</v>
      </c>
      <c r="H312" s="67">
        <v>24090</v>
      </c>
      <c r="I312" s="68">
        <v>4</v>
      </c>
    </row>
    <row r="313" spans="1:9" x14ac:dyDescent="0.2">
      <c r="A313" t="s">
        <v>491</v>
      </c>
      <c r="B313" s="63" t="s">
        <v>157</v>
      </c>
      <c r="C313" s="62" t="s">
        <v>173</v>
      </c>
      <c r="D313" s="62" t="s">
        <v>155</v>
      </c>
      <c r="E313" s="64">
        <v>41526</v>
      </c>
      <c r="F313" s="65">
        <f t="shared" ca="1" si="4"/>
        <v>4</v>
      </c>
      <c r="G313" s="66" t="s">
        <v>170</v>
      </c>
      <c r="H313" s="67">
        <v>77950</v>
      </c>
      <c r="I313" s="68">
        <v>4</v>
      </c>
    </row>
    <row r="314" spans="1:9" x14ac:dyDescent="0.2">
      <c r="A314" t="s">
        <v>492</v>
      </c>
      <c r="B314" s="63" t="s">
        <v>167</v>
      </c>
      <c r="C314" s="62" t="s">
        <v>175</v>
      </c>
      <c r="D314" s="62" t="s">
        <v>155</v>
      </c>
      <c r="E314" s="64">
        <v>40755</v>
      </c>
      <c r="F314" s="65">
        <f t="shared" ca="1" si="4"/>
        <v>7</v>
      </c>
      <c r="G314" s="66" t="s">
        <v>160</v>
      </c>
      <c r="H314" s="67">
        <v>43110</v>
      </c>
      <c r="I314" s="68">
        <v>2</v>
      </c>
    </row>
    <row r="315" spans="1:9" x14ac:dyDescent="0.2">
      <c r="A315" t="s">
        <v>493</v>
      </c>
      <c r="B315" s="63" t="s">
        <v>153</v>
      </c>
      <c r="C315" s="62" t="s">
        <v>183</v>
      </c>
      <c r="D315" s="62" t="s">
        <v>155</v>
      </c>
      <c r="E315" s="64">
        <v>40647</v>
      </c>
      <c r="F315" s="65">
        <f t="shared" ca="1" si="4"/>
        <v>7</v>
      </c>
      <c r="G315" s="66" t="s">
        <v>160</v>
      </c>
      <c r="H315" s="67">
        <v>69060</v>
      </c>
      <c r="I315" s="68">
        <v>1</v>
      </c>
    </row>
    <row r="316" spans="1:9" x14ac:dyDescent="0.2">
      <c r="A316" t="s">
        <v>34</v>
      </c>
      <c r="B316" s="63" t="s">
        <v>157</v>
      </c>
      <c r="C316" s="62" t="s">
        <v>168</v>
      </c>
      <c r="D316" s="62" t="s">
        <v>163</v>
      </c>
      <c r="E316" s="64">
        <v>41821</v>
      </c>
      <c r="F316" s="65">
        <f t="shared" ca="1" si="4"/>
        <v>4</v>
      </c>
      <c r="G316" s="66"/>
      <c r="H316" s="67">
        <v>52750</v>
      </c>
      <c r="I316" s="68">
        <v>1</v>
      </c>
    </row>
    <row r="317" spans="1:9" x14ac:dyDescent="0.2">
      <c r="A317" t="s">
        <v>494</v>
      </c>
      <c r="B317" s="63" t="s">
        <v>161</v>
      </c>
      <c r="C317" s="62" t="s">
        <v>164</v>
      </c>
      <c r="D317" s="62" t="s">
        <v>163</v>
      </c>
      <c r="E317" s="64">
        <v>39290</v>
      </c>
      <c r="F317" s="65">
        <f t="shared" ca="1" si="4"/>
        <v>11</v>
      </c>
      <c r="G317" s="66"/>
      <c r="H317" s="67">
        <v>71830</v>
      </c>
      <c r="I317" s="68">
        <v>3</v>
      </c>
    </row>
    <row r="318" spans="1:9" x14ac:dyDescent="0.2">
      <c r="A318" t="s">
        <v>495</v>
      </c>
      <c r="B318" s="63" t="s">
        <v>153</v>
      </c>
      <c r="C318" s="62" t="s">
        <v>154</v>
      </c>
      <c r="D318" s="62" t="s">
        <v>155</v>
      </c>
      <c r="E318" s="64">
        <v>39857</v>
      </c>
      <c r="F318" s="65">
        <f t="shared" ca="1" si="4"/>
        <v>9</v>
      </c>
      <c r="G318" s="66" t="s">
        <v>160</v>
      </c>
      <c r="H318" s="67">
        <v>37770</v>
      </c>
      <c r="I318" s="68">
        <v>5</v>
      </c>
    </row>
    <row r="319" spans="1:9" x14ac:dyDescent="0.2">
      <c r="A319" t="s">
        <v>496</v>
      </c>
      <c r="B319" s="63" t="s">
        <v>161</v>
      </c>
      <c r="C319" s="62" t="s">
        <v>11</v>
      </c>
      <c r="D319" s="62" t="s">
        <v>163</v>
      </c>
      <c r="E319" s="64">
        <v>37193</v>
      </c>
      <c r="F319" s="65">
        <f t="shared" ca="1" si="4"/>
        <v>16</v>
      </c>
      <c r="G319" s="66"/>
      <c r="H319" s="67">
        <v>47620</v>
      </c>
      <c r="I319" s="68">
        <v>5</v>
      </c>
    </row>
    <row r="320" spans="1:9" x14ac:dyDescent="0.2">
      <c r="A320" t="s">
        <v>497</v>
      </c>
      <c r="B320" s="63" t="s">
        <v>153</v>
      </c>
      <c r="C320" s="62" t="s">
        <v>169</v>
      </c>
      <c r="D320" s="62" t="s">
        <v>155</v>
      </c>
      <c r="E320" s="64">
        <v>40729</v>
      </c>
      <c r="F320" s="65">
        <f t="shared" ca="1" si="4"/>
        <v>7</v>
      </c>
      <c r="G320" s="66" t="s">
        <v>156</v>
      </c>
      <c r="H320" s="67">
        <v>82370</v>
      </c>
      <c r="I320" s="68">
        <v>5</v>
      </c>
    </row>
    <row r="321" spans="1:9" x14ac:dyDescent="0.2">
      <c r="A321" t="s">
        <v>498</v>
      </c>
      <c r="B321" s="63" t="s">
        <v>153</v>
      </c>
      <c r="C321" s="62" t="s">
        <v>164</v>
      </c>
      <c r="D321" s="62" t="s">
        <v>163</v>
      </c>
      <c r="E321" s="64">
        <v>37730</v>
      </c>
      <c r="F321" s="65">
        <f t="shared" ca="1" si="4"/>
        <v>15</v>
      </c>
      <c r="G321" s="66"/>
      <c r="H321" s="67">
        <v>45420</v>
      </c>
      <c r="I321" s="68">
        <v>1</v>
      </c>
    </row>
    <row r="322" spans="1:9" x14ac:dyDescent="0.2">
      <c r="A322" t="s">
        <v>499</v>
      </c>
      <c r="B322" s="63" t="s">
        <v>161</v>
      </c>
      <c r="C322" s="62" t="s">
        <v>169</v>
      </c>
      <c r="D322" s="62" t="s">
        <v>163</v>
      </c>
      <c r="E322" s="64">
        <v>40729</v>
      </c>
      <c r="F322" s="65">
        <f t="shared" ref="F322:F385" ca="1" si="5">DATEDIF(E322,TODAY(),"Y")</f>
        <v>7</v>
      </c>
      <c r="G322" s="66"/>
      <c r="H322" s="67">
        <v>86040</v>
      </c>
      <c r="I322" s="68">
        <v>5</v>
      </c>
    </row>
    <row r="323" spans="1:9" x14ac:dyDescent="0.2">
      <c r="A323" t="s">
        <v>500</v>
      </c>
      <c r="B323" s="63" t="s">
        <v>157</v>
      </c>
      <c r="C323" s="62" t="s">
        <v>177</v>
      </c>
      <c r="D323" s="62" t="s">
        <v>155</v>
      </c>
      <c r="E323" s="64">
        <v>38242</v>
      </c>
      <c r="F323" s="65">
        <f t="shared" ca="1" si="5"/>
        <v>13</v>
      </c>
      <c r="G323" s="66" t="s">
        <v>156</v>
      </c>
      <c r="H323" s="67">
        <v>71950</v>
      </c>
      <c r="I323" s="68">
        <v>5</v>
      </c>
    </row>
    <row r="324" spans="1:9" x14ac:dyDescent="0.2">
      <c r="A324" t="s">
        <v>501</v>
      </c>
      <c r="B324" s="63" t="s">
        <v>157</v>
      </c>
      <c r="C324" s="62" t="s">
        <v>154</v>
      </c>
      <c r="D324" s="62" t="s">
        <v>155</v>
      </c>
      <c r="E324" s="64">
        <v>40142</v>
      </c>
      <c r="F324" s="65">
        <f t="shared" ca="1" si="5"/>
        <v>8</v>
      </c>
      <c r="G324" s="66" t="s">
        <v>160</v>
      </c>
      <c r="H324" s="67">
        <v>66824</v>
      </c>
      <c r="I324" s="68">
        <v>2</v>
      </c>
    </row>
    <row r="325" spans="1:9" x14ac:dyDescent="0.2">
      <c r="A325" t="s">
        <v>502</v>
      </c>
      <c r="B325" s="63" t="s">
        <v>161</v>
      </c>
      <c r="C325" s="62" t="s">
        <v>154</v>
      </c>
      <c r="D325" s="62" t="s">
        <v>155</v>
      </c>
      <c r="E325" s="64">
        <v>37082</v>
      </c>
      <c r="F325" s="65">
        <f t="shared" ca="1" si="5"/>
        <v>17</v>
      </c>
      <c r="G325" s="66" t="s">
        <v>160</v>
      </c>
      <c r="H325" s="67">
        <v>67407</v>
      </c>
      <c r="I325" s="68">
        <v>5</v>
      </c>
    </row>
    <row r="326" spans="1:9" x14ac:dyDescent="0.2">
      <c r="A326" t="s">
        <v>503</v>
      </c>
      <c r="B326" s="63" t="s">
        <v>167</v>
      </c>
      <c r="C326" s="62" t="s">
        <v>173</v>
      </c>
      <c r="D326" s="62" t="s">
        <v>155</v>
      </c>
      <c r="E326" s="64">
        <v>40124</v>
      </c>
      <c r="F326" s="65">
        <f t="shared" ca="1" si="5"/>
        <v>8</v>
      </c>
      <c r="G326" s="66" t="s">
        <v>109</v>
      </c>
      <c r="H326" s="67">
        <v>77840</v>
      </c>
      <c r="I326" s="68">
        <v>2</v>
      </c>
    </row>
    <row r="327" spans="1:9" x14ac:dyDescent="0.2">
      <c r="A327" t="s">
        <v>504</v>
      </c>
      <c r="B327" s="63" t="s">
        <v>172</v>
      </c>
      <c r="C327" s="62" t="s">
        <v>158</v>
      </c>
      <c r="D327" s="62" t="s">
        <v>155</v>
      </c>
      <c r="E327" s="64">
        <v>37415</v>
      </c>
      <c r="F327" s="65">
        <f t="shared" ca="1" si="5"/>
        <v>16</v>
      </c>
      <c r="G327" s="66" t="s">
        <v>159</v>
      </c>
      <c r="H327" s="67">
        <v>39680</v>
      </c>
      <c r="I327" s="68">
        <v>5</v>
      </c>
    </row>
    <row r="328" spans="1:9" x14ac:dyDescent="0.2">
      <c r="A328" t="s">
        <v>505</v>
      </c>
      <c r="B328" s="63" t="s">
        <v>166</v>
      </c>
      <c r="C328" s="62" t="s">
        <v>165</v>
      </c>
      <c r="D328" s="62" t="s">
        <v>163</v>
      </c>
      <c r="E328" s="64">
        <v>37177</v>
      </c>
      <c r="F328" s="65">
        <f t="shared" ca="1" si="5"/>
        <v>16</v>
      </c>
      <c r="G328" s="66"/>
      <c r="H328" s="67">
        <v>32940</v>
      </c>
      <c r="I328" s="68">
        <v>5</v>
      </c>
    </row>
    <row r="329" spans="1:9" x14ac:dyDescent="0.2">
      <c r="A329" t="s">
        <v>506</v>
      </c>
      <c r="B329" s="63" t="s">
        <v>172</v>
      </c>
      <c r="C329" s="62" t="s">
        <v>6</v>
      </c>
      <c r="D329" s="62" t="s">
        <v>155</v>
      </c>
      <c r="E329" s="64">
        <v>41923</v>
      </c>
      <c r="F329" s="65">
        <f t="shared" ca="1" si="5"/>
        <v>3</v>
      </c>
      <c r="G329" s="66" t="s">
        <v>156</v>
      </c>
      <c r="H329" s="67">
        <v>39110</v>
      </c>
      <c r="I329" s="68">
        <v>5</v>
      </c>
    </row>
    <row r="330" spans="1:9" x14ac:dyDescent="0.2">
      <c r="A330" t="s">
        <v>507</v>
      </c>
      <c r="B330" s="63" t="s">
        <v>153</v>
      </c>
      <c r="C330" s="62" t="s">
        <v>164</v>
      </c>
      <c r="D330" s="62" t="s">
        <v>155</v>
      </c>
      <c r="E330" s="64">
        <v>41313</v>
      </c>
      <c r="F330" s="65">
        <f t="shared" ca="1" si="5"/>
        <v>5</v>
      </c>
      <c r="G330" s="66" t="s">
        <v>156</v>
      </c>
      <c r="H330" s="67">
        <v>73450</v>
      </c>
      <c r="I330" s="68">
        <v>3</v>
      </c>
    </row>
    <row r="331" spans="1:9" x14ac:dyDescent="0.2">
      <c r="A331" t="s">
        <v>508</v>
      </c>
      <c r="B331" s="63" t="s">
        <v>153</v>
      </c>
      <c r="C331" s="62" t="s">
        <v>164</v>
      </c>
      <c r="D331" s="62" t="s">
        <v>155</v>
      </c>
      <c r="E331" s="64">
        <v>41204</v>
      </c>
      <c r="F331" s="65">
        <f t="shared" ca="1" si="5"/>
        <v>5</v>
      </c>
      <c r="G331" s="66" t="s">
        <v>156</v>
      </c>
      <c r="H331" s="67">
        <v>35600</v>
      </c>
      <c r="I331" s="68">
        <v>5</v>
      </c>
    </row>
    <row r="332" spans="1:9" x14ac:dyDescent="0.2">
      <c r="A332" t="s">
        <v>509</v>
      </c>
      <c r="B332" s="63" t="s">
        <v>161</v>
      </c>
      <c r="C332" s="62" t="s">
        <v>6</v>
      </c>
      <c r="D332" s="62" t="s">
        <v>163</v>
      </c>
      <c r="E332" s="64">
        <v>37048</v>
      </c>
      <c r="F332" s="65">
        <f t="shared" ca="1" si="5"/>
        <v>17</v>
      </c>
      <c r="G332" s="66"/>
      <c r="H332" s="67">
        <v>72480</v>
      </c>
      <c r="I332" s="68">
        <v>2</v>
      </c>
    </row>
    <row r="333" spans="1:9" x14ac:dyDescent="0.2">
      <c r="A333" t="s">
        <v>510</v>
      </c>
      <c r="B333" s="63" t="s">
        <v>161</v>
      </c>
      <c r="C333" s="62" t="s">
        <v>173</v>
      </c>
      <c r="D333" s="62" t="s">
        <v>155</v>
      </c>
      <c r="E333" s="64">
        <v>40658</v>
      </c>
      <c r="F333" s="65">
        <f t="shared" ca="1" si="5"/>
        <v>7</v>
      </c>
      <c r="G333" s="66" t="s">
        <v>159</v>
      </c>
      <c r="H333" s="67">
        <v>80880</v>
      </c>
      <c r="I333" s="68">
        <v>1</v>
      </c>
    </row>
    <row r="334" spans="1:9" x14ac:dyDescent="0.2">
      <c r="A334" t="s">
        <v>511</v>
      </c>
      <c r="B334" s="63" t="s">
        <v>153</v>
      </c>
      <c r="C334" s="62" t="s">
        <v>169</v>
      </c>
      <c r="D334" s="62" t="s">
        <v>155</v>
      </c>
      <c r="E334" s="64">
        <v>39329</v>
      </c>
      <c r="F334" s="65">
        <f t="shared" ca="1" si="5"/>
        <v>10</v>
      </c>
      <c r="G334" s="66" t="s">
        <v>170</v>
      </c>
      <c r="H334" s="67">
        <v>48280</v>
      </c>
      <c r="I334" s="68">
        <v>4</v>
      </c>
    </row>
    <row r="335" spans="1:9" x14ac:dyDescent="0.2">
      <c r="A335" t="s">
        <v>512</v>
      </c>
      <c r="B335" s="63" t="s">
        <v>157</v>
      </c>
      <c r="C335" s="62" t="s">
        <v>164</v>
      </c>
      <c r="D335" s="62" t="s">
        <v>163</v>
      </c>
      <c r="E335" s="64">
        <v>40540</v>
      </c>
      <c r="F335" s="65">
        <f t="shared" ca="1" si="5"/>
        <v>7</v>
      </c>
      <c r="G335" s="66"/>
      <c r="H335" s="67">
        <v>63310</v>
      </c>
      <c r="I335" s="68">
        <v>3</v>
      </c>
    </row>
    <row r="336" spans="1:9" x14ac:dyDescent="0.2">
      <c r="A336" t="s">
        <v>513</v>
      </c>
      <c r="B336" s="63" t="s">
        <v>161</v>
      </c>
      <c r="C336" s="62" t="s">
        <v>154</v>
      </c>
      <c r="D336" s="62" t="s">
        <v>163</v>
      </c>
      <c r="E336" s="64">
        <v>37071</v>
      </c>
      <c r="F336" s="65">
        <f t="shared" ca="1" si="5"/>
        <v>17</v>
      </c>
      <c r="G336" s="66"/>
      <c r="H336" s="67">
        <v>59050</v>
      </c>
      <c r="I336" s="68">
        <v>4</v>
      </c>
    </row>
    <row r="337" spans="1:9" x14ac:dyDescent="0.2">
      <c r="A337" t="s">
        <v>514</v>
      </c>
      <c r="B337" s="63" t="s">
        <v>153</v>
      </c>
      <c r="C337" s="62" t="s">
        <v>6</v>
      </c>
      <c r="D337" s="62" t="s">
        <v>155</v>
      </c>
      <c r="E337" s="64">
        <v>42047</v>
      </c>
      <c r="F337" s="65">
        <f t="shared" ca="1" si="5"/>
        <v>3</v>
      </c>
      <c r="G337" s="66" t="s">
        <v>156</v>
      </c>
      <c r="H337" s="67">
        <v>48550</v>
      </c>
      <c r="I337" s="68">
        <v>5</v>
      </c>
    </row>
    <row r="338" spans="1:9" x14ac:dyDescent="0.2">
      <c r="A338" t="s">
        <v>35</v>
      </c>
      <c r="B338" s="63" t="s">
        <v>153</v>
      </c>
      <c r="C338" s="62" t="s">
        <v>177</v>
      </c>
      <c r="D338" s="62" t="s">
        <v>155</v>
      </c>
      <c r="E338" s="64">
        <v>41597</v>
      </c>
      <c r="F338" s="65">
        <f t="shared" ca="1" si="5"/>
        <v>4</v>
      </c>
      <c r="G338" s="66" t="s">
        <v>109</v>
      </c>
      <c r="H338" s="67">
        <v>68910</v>
      </c>
      <c r="I338" s="68">
        <v>5</v>
      </c>
    </row>
    <row r="339" spans="1:9" x14ac:dyDescent="0.2">
      <c r="A339" t="s">
        <v>515</v>
      </c>
      <c r="B339" s="63" t="s">
        <v>157</v>
      </c>
      <c r="C339" s="62" t="s">
        <v>165</v>
      </c>
      <c r="D339" s="62" t="s">
        <v>155</v>
      </c>
      <c r="E339" s="64">
        <v>37078</v>
      </c>
      <c r="F339" s="65">
        <f t="shared" ca="1" si="5"/>
        <v>17</v>
      </c>
      <c r="G339" s="66" t="s">
        <v>160</v>
      </c>
      <c r="H339" s="67">
        <v>50110</v>
      </c>
      <c r="I339" s="68">
        <v>1</v>
      </c>
    </row>
    <row r="340" spans="1:9" x14ac:dyDescent="0.2">
      <c r="A340" t="s">
        <v>36</v>
      </c>
      <c r="B340" s="63" t="s">
        <v>153</v>
      </c>
      <c r="C340" s="62" t="s">
        <v>164</v>
      </c>
      <c r="D340" s="62" t="s">
        <v>155</v>
      </c>
      <c r="E340" s="64">
        <v>39822</v>
      </c>
      <c r="F340" s="65">
        <f t="shared" ca="1" si="5"/>
        <v>9</v>
      </c>
      <c r="G340" s="66" t="s">
        <v>160</v>
      </c>
      <c r="H340" s="67">
        <v>65720</v>
      </c>
      <c r="I340" s="68">
        <v>1</v>
      </c>
    </row>
    <row r="341" spans="1:9" x14ac:dyDescent="0.2">
      <c r="A341" t="s">
        <v>516</v>
      </c>
      <c r="B341" s="63" t="s">
        <v>167</v>
      </c>
      <c r="C341" s="62" t="s">
        <v>164</v>
      </c>
      <c r="D341" s="62" t="s">
        <v>155</v>
      </c>
      <c r="E341" s="64">
        <v>41475</v>
      </c>
      <c r="F341" s="65">
        <f t="shared" ca="1" si="5"/>
        <v>5</v>
      </c>
      <c r="G341" s="66" t="s">
        <v>156</v>
      </c>
      <c r="H341" s="67">
        <v>59320</v>
      </c>
      <c r="I341" s="68">
        <v>4</v>
      </c>
    </row>
    <row r="342" spans="1:9" x14ac:dyDescent="0.2">
      <c r="A342" t="s">
        <v>517</v>
      </c>
      <c r="B342" s="63" t="s">
        <v>157</v>
      </c>
      <c r="C342" s="62" t="s">
        <v>176</v>
      </c>
      <c r="D342" s="62" t="s">
        <v>155</v>
      </c>
      <c r="E342" s="64">
        <v>39747</v>
      </c>
      <c r="F342" s="65">
        <f t="shared" ca="1" si="5"/>
        <v>9</v>
      </c>
      <c r="G342" s="66" t="s">
        <v>160</v>
      </c>
      <c r="H342" s="67">
        <v>49360</v>
      </c>
      <c r="I342" s="68">
        <v>2</v>
      </c>
    </row>
    <row r="343" spans="1:9" x14ac:dyDescent="0.2">
      <c r="A343" t="s">
        <v>518</v>
      </c>
      <c r="B343" s="63" t="s">
        <v>153</v>
      </c>
      <c r="C343" s="62" t="s">
        <v>164</v>
      </c>
      <c r="D343" s="62" t="s">
        <v>155</v>
      </c>
      <c r="E343" s="64">
        <v>37432</v>
      </c>
      <c r="F343" s="65">
        <f t="shared" ca="1" si="5"/>
        <v>16</v>
      </c>
      <c r="G343" s="66" t="s">
        <v>156</v>
      </c>
      <c r="H343" s="67">
        <v>35820</v>
      </c>
      <c r="I343" s="68">
        <v>2</v>
      </c>
    </row>
    <row r="344" spans="1:9" x14ac:dyDescent="0.2">
      <c r="A344" t="s">
        <v>519</v>
      </c>
      <c r="B344" s="63" t="s">
        <v>161</v>
      </c>
      <c r="C344" s="62" t="s">
        <v>164</v>
      </c>
      <c r="D344" s="62" t="s">
        <v>155</v>
      </c>
      <c r="E344" s="64">
        <v>37445</v>
      </c>
      <c r="F344" s="65">
        <f t="shared" ca="1" si="5"/>
        <v>16</v>
      </c>
      <c r="G344" s="66" t="s">
        <v>156</v>
      </c>
      <c r="H344" s="67">
        <v>67280</v>
      </c>
      <c r="I344" s="68">
        <v>3</v>
      </c>
    </row>
    <row r="345" spans="1:9" x14ac:dyDescent="0.2">
      <c r="A345" t="s">
        <v>520</v>
      </c>
      <c r="B345" s="63" t="s">
        <v>153</v>
      </c>
      <c r="C345" s="62" t="s">
        <v>11</v>
      </c>
      <c r="D345" s="62" t="s">
        <v>163</v>
      </c>
      <c r="E345" s="64">
        <v>37704</v>
      </c>
      <c r="F345" s="65">
        <f t="shared" ca="1" si="5"/>
        <v>15</v>
      </c>
      <c r="G345" s="66"/>
      <c r="H345" s="67">
        <v>50200</v>
      </c>
      <c r="I345" s="68">
        <v>4</v>
      </c>
    </row>
    <row r="346" spans="1:9" x14ac:dyDescent="0.2">
      <c r="A346" t="s">
        <v>521</v>
      </c>
      <c r="B346" s="63" t="s">
        <v>153</v>
      </c>
      <c r="C346" s="62" t="s">
        <v>174</v>
      </c>
      <c r="D346" s="62" t="s">
        <v>155</v>
      </c>
      <c r="E346" s="64">
        <v>40198</v>
      </c>
      <c r="F346" s="65">
        <f t="shared" ca="1" si="5"/>
        <v>8</v>
      </c>
      <c r="G346" s="66" t="s">
        <v>156</v>
      </c>
      <c r="H346" s="67">
        <v>63190</v>
      </c>
      <c r="I346" s="68">
        <v>1</v>
      </c>
    </row>
    <row r="347" spans="1:9" x14ac:dyDescent="0.2">
      <c r="A347" t="s">
        <v>522</v>
      </c>
      <c r="B347" s="63" t="s">
        <v>161</v>
      </c>
      <c r="C347" s="62" t="s">
        <v>164</v>
      </c>
      <c r="D347" s="62" t="s">
        <v>155</v>
      </c>
      <c r="E347" s="64">
        <v>36939</v>
      </c>
      <c r="F347" s="65">
        <f t="shared" ca="1" si="5"/>
        <v>17</v>
      </c>
      <c r="G347" s="66" t="s">
        <v>109</v>
      </c>
      <c r="H347" s="67">
        <v>55450</v>
      </c>
      <c r="I347" s="68">
        <v>5</v>
      </c>
    </row>
    <row r="348" spans="1:9" x14ac:dyDescent="0.2">
      <c r="A348" t="s">
        <v>523</v>
      </c>
      <c r="B348" s="63" t="s">
        <v>153</v>
      </c>
      <c r="C348" s="62" t="s">
        <v>164</v>
      </c>
      <c r="D348" s="62" t="s">
        <v>155</v>
      </c>
      <c r="E348" s="64">
        <v>40355</v>
      </c>
      <c r="F348" s="65">
        <f t="shared" ca="1" si="5"/>
        <v>8</v>
      </c>
      <c r="G348" s="66" t="s">
        <v>160</v>
      </c>
      <c r="H348" s="67">
        <v>67050</v>
      </c>
      <c r="I348" s="68">
        <v>4</v>
      </c>
    </row>
    <row r="349" spans="1:9" x14ac:dyDescent="0.2">
      <c r="A349" t="s">
        <v>524</v>
      </c>
      <c r="B349" s="63" t="s">
        <v>153</v>
      </c>
      <c r="C349" s="62" t="s">
        <v>164</v>
      </c>
      <c r="D349" s="62" t="s">
        <v>163</v>
      </c>
      <c r="E349" s="64">
        <v>40190</v>
      </c>
      <c r="F349" s="65">
        <f t="shared" ca="1" si="5"/>
        <v>8</v>
      </c>
      <c r="G349" s="66"/>
      <c r="H349" s="67">
        <v>63850</v>
      </c>
      <c r="I349" s="68">
        <v>2</v>
      </c>
    </row>
    <row r="350" spans="1:9" x14ac:dyDescent="0.2">
      <c r="A350" t="s">
        <v>525</v>
      </c>
      <c r="B350" s="63" t="s">
        <v>172</v>
      </c>
      <c r="C350" s="62" t="s">
        <v>164</v>
      </c>
      <c r="D350" s="62" t="s">
        <v>155</v>
      </c>
      <c r="E350" s="64">
        <v>38230</v>
      </c>
      <c r="F350" s="65">
        <f t="shared" ca="1" si="5"/>
        <v>13</v>
      </c>
      <c r="G350" s="66" t="s">
        <v>160</v>
      </c>
      <c r="H350" s="67">
        <v>25310</v>
      </c>
      <c r="I350" s="68">
        <v>4</v>
      </c>
    </row>
    <row r="351" spans="1:9" x14ac:dyDescent="0.2">
      <c r="A351" t="s">
        <v>526</v>
      </c>
      <c r="B351" s="63" t="s">
        <v>157</v>
      </c>
      <c r="C351" s="62" t="s">
        <v>154</v>
      </c>
      <c r="D351" s="62" t="s">
        <v>155</v>
      </c>
      <c r="E351" s="64">
        <v>37013</v>
      </c>
      <c r="F351" s="65">
        <f t="shared" ca="1" si="5"/>
        <v>17</v>
      </c>
      <c r="G351" s="66" t="s">
        <v>170</v>
      </c>
      <c r="H351" s="67">
        <v>78950</v>
      </c>
      <c r="I351" s="68">
        <v>1</v>
      </c>
    </row>
    <row r="352" spans="1:9" x14ac:dyDescent="0.2">
      <c r="A352" t="s">
        <v>527</v>
      </c>
      <c r="B352" s="63" t="s">
        <v>157</v>
      </c>
      <c r="C352" s="62" t="s">
        <v>154</v>
      </c>
      <c r="D352" s="62" t="s">
        <v>155</v>
      </c>
      <c r="E352" s="64">
        <v>37079</v>
      </c>
      <c r="F352" s="65">
        <f t="shared" ca="1" si="5"/>
        <v>17</v>
      </c>
      <c r="G352" s="66" t="s">
        <v>159</v>
      </c>
      <c r="H352" s="67">
        <v>79610</v>
      </c>
      <c r="I352" s="68">
        <v>2</v>
      </c>
    </row>
    <row r="353" spans="1:9" x14ac:dyDescent="0.2">
      <c r="A353" t="s">
        <v>528</v>
      </c>
      <c r="B353" s="63" t="s">
        <v>153</v>
      </c>
      <c r="C353" s="62" t="s">
        <v>169</v>
      </c>
      <c r="D353" s="62" t="s">
        <v>163</v>
      </c>
      <c r="E353" s="64">
        <v>40240</v>
      </c>
      <c r="F353" s="65">
        <f t="shared" ca="1" si="5"/>
        <v>8</v>
      </c>
      <c r="G353" s="66"/>
      <c r="H353" s="67">
        <v>75550</v>
      </c>
      <c r="I353" s="68">
        <v>3</v>
      </c>
    </row>
    <row r="354" spans="1:9" x14ac:dyDescent="0.2">
      <c r="A354" t="s">
        <v>529</v>
      </c>
      <c r="B354" s="63" t="s">
        <v>172</v>
      </c>
      <c r="C354" s="62" t="s">
        <v>178</v>
      </c>
      <c r="D354" s="62" t="s">
        <v>155</v>
      </c>
      <c r="E354" s="64">
        <v>38044</v>
      </c>
      <c r="F354" s="65">
        <f t="shared" ca="1" si="5"/>
        <v>14</v>
      </c>
      <c r="G354" s="66" t="s">
        <v>170</v>
      </c>
      <c r="H354" s="67">
        <v>45150</v>
      </c>
      <c r="I354" s="68">
        <v>1</v>
      </c>
    </row>
    <row r="355" spans="1:9" x14ac:dyDescent="0.2">
      <c r="A355" t="s">
        <v>530</v>
      </c>
      <c r="B355" s="63" t="s">
        <v>157</v>
      </c>
      <c r="C355" s="62" t="s">
        <v>164</v>
      </c>
      <c r="D355" s="62" t="s">
        <v>163</v>
      </c>
      <c r="E355" s="64">
        <v>42125</v>
      </c>
      <c r="F355" s="65">
        <f t="shared" ca="1" si="5"/>
        <v>3</v>
      </c>
      <c r="G355" s="66"/>
      <c r="H355" s="67">
        <v>49530</v>
      </c>
      <c r="I355" s="68">
        <v>2</v>
      </c>
    </row>
    <row r="356" spans="1:9" x14ac:dyDescent="0.2">
      <c r="A356" t="s">
        <v>531</v>
      </c>
      <c r="B356" s="63" t="s">
        <v>157</v>
      </c>
      <c r="C356" s="62" t="s">
        <v>165</v>
      </c>
      <c r="D356" s="62" t="s">
        <v>155</v>
      </c>
      <c r="E356" s="64">
        <v>38114</v>
      </c>
      <c r="F356" s="65">
        <f t="shared" ca="1" si="5"/>
        <v>14</v>
      </c>
      <c r="G356" s="66" t="s">
        <v>109</v>
      </c>
      <c r="H356" s="67">
        <v>61150</v>
      </c>
      <c r="I356" s="68">
        <v>4</v>
      </c>
    </row>
    <row r="357" spans="1:9" x14ac:dyDescent="0.2">
      <c r="A357" t="s">
        <v>532</v>
      </c>
      <c r="B357" s="63" t="s">
        <v>167</v>
      </c>
      <c r="C357" s="62" t="s">
        <v>154</v>
      </c>
      <c r="D357" s="62" t="s">
        <v>155</v>
      </c>
      <c r="E357" s="64">
        <v>41854</v>
      </c>
      <c r="F357" s="65">
        <f t="shared" ca="1" si="5"/>
        <v>4</v>
      </c>
      <c r="G357" s="66" t="s">
        <v>160</v>
      </c>
      <c r="H357" s="67">
        <v>63050</v>
      </c>
      <c r="I357" s="68">
        <v>3</v>
      </c>
    </row>
    <row r="358" spans="1:9" x14ac:dyDescent="0.2">
      <c r="A358" t="s">
        <v>50</v>
      </c>
      <c r="B358" s="63" t="s">
        <v>157</v>
      </c>
      <c r="C358" s="62" t="s">
        <v>171</v>
      </c>
      <c r="D358" s="62" t="s">
        <v>155</v>
      </c>
      <c r="E358" s="64">
        <v>37992</v>
      </c>
      <c r="F358" s="65">
        <f t="shared" ca="1" si="5"/>
        <v>14</v>
      </c>
      <c r="G358" s="66" t="s">
        <v>156</v>
      </c>
      <c r="H358" s="67">
        <v>63670</v>
      </c>
      <c r="I358" s="68">
        <v>5</v>
      </c>
    </row>
    <row r="359" spans="1:9" x14ac:dyDescent="0.2">
      <c r="A359" t="s">
        <v>533</v>
      </c>
      <c r="B359" s="63" t="s">
        <v>161</v>
      </c>
      <c r="C359" s="62" t="s">
        <v>6</v>
      </c>
      <c r="D359" s="62" t="s">
        <v>163</v>
      </c>
      <c r="E359" s="64">
        <v>38237</v>
      </c>
      <c r="F359" s="65">
        <f t="shared" ca="1" si="5"/>
        <v>13</v>
      </c>
      <c r="G359" s="66"/>
      <c r="H359" s="67">
        <v>29540</v>
      </c>
      <c r="I359" s="68">
        <v>3</v>
      </c>
    </row>
    <row r="360" spans="1:9" x14ac:dyDescent="0.2">
      <c r="A360" t="s">
        <v>534</v>
      </c>
      <c r="B360" s="63" t="s">
        <v>161</v>
      </c>
      <c r="C360" s="62" t="s">
        <v>11</v>
      </c>
      <c r="D360" s="62" t="s">
        <v>155</v>
      </c>
      <c r="E360" s="64">
        <v>37146</v>
      </c>
      <c r="F360" s="65">
        <f t="shared" ca="1" si="5"/>
        <v>16</v>
      </c>
      <c r="G360" s="66" t="s">
        <v>170</v>
      </c>
      <c r="H360" s="67">
        <v>31260</v>
      </c>
      <c r="I360" s="68">
        <v>5</v>
      </c>
    </row>
    <row r="361" spans="1:9" x14ac:dyDescent="0.2">
      <c r="A361" t="s">
        <v>535</v>
      </c>
      <c r="B361" s="63" t="s">
        <v>161</v>
      </c>
      <c r="C361" s="62" t="s">
        <v>169</v>
      </c>
      <c r="D361" s="62" t="s">
        <v>163</v>
      </c>
      <c r="E361" s="64">
        <v>41707</v>
      </c>
      <c r="F361" s="65">
        <f t="shared" ca="1" si="5"/>
        <v>4</v>
      </c>
      <c r="G361" s="66"/>
      <c r="H361" s="67">
        <v>34680</v>
      </c>
      <c r="I361" s="68">
        <v>5</v>
      </c>
    </row>
    <row r="362" spans="1:9" x14ac:dyDescent="0.2">
      <c r="A362" t="s">
        <v>536</v>
      </c>
      <c r="B362" s="63" t="s">
        <v>161</v>
      </c>
      <c r="C362" s="62" t="s">
        <v>154</v>
      </c>
      <c r="D362" s="62" t="s">
        <v>155</v>
      </c>
      <c r="E362" s="64">
        <v>40816</v>
      </c>
      <c r="F362" s="65">
        <f t="shared" ca="1" si="5"/>
        <v>6</v>
      </c>
      <c r="G362" s="66" t="s">
        <v>160</v>
      </c>
      <c r="H362" s="67">
        <v>72060</v>
      </c>
      <c r="I362" s="68">
        <v>2</v>
      </c>
    </row>
    <row r="363" spans="1:9" x14ac:dyDescent="0.2">
      <c r="A363" t="s">
        <v>46</v>
      </c>
      <c r="B363" s="63" t="s">
        <v>153</v>
      </c>
      <c r="C363" s="62" t="s">
        <v>177</v>
      </c>
      <c r="D363" s="62" t="s">
        <v>163</v>
      </c>
      <c r="E363" s="64">
        <v>40960</v>
      </c>
      <c r="F363" s="65">
        <f t="shared" ca="1" si="5"/>
        <v>6</v>
      </c>
      <c r="G363" s="66"/>
      <c r="H363" s="67">
        <v>79460</v>
      </c>
      <c r="I363" s="68">
        <v>5</v>
      </c>
    </row>
    <row r="364" spans="1:9" x14ac:dyDescent="0.2">
      <c r="A364" t="s">
        <v>537</v>
      </c>
      <c r="B364" s="63" t="s">
        <v>157</v>
      </c>
      <c r="C364" s="62" t="s">
        <v>173</v>
      </c>
      <c r="D364" s="62" t="s">
        <v>155</v>
      </c>
      <c r="E364" s="64">
        <v>40285</v>
      </c>
      <c r="F364" s="65">
        <f t="shared" ca="1" si="5"/>
        <v>8</v>
      </c>
      <c r="G364" s="66" t="s">
        <v>156</v>
      </c>
      <c r="H364" s="67">
        <v>25830</v>
      </c>
      <c r="I364" s="68">
        <v>5</v>
      </c>
    </row>
    <row r="365" spans="1:9" x14ac:dyDescent="0.2">
      <c r="A365" t="s">
        <v>538</v>
      </c>
      <c r="B365" s="63" t="s">
        <v>157</v>
      </c>
      <c r="C365" s="62" t="s">
        <v>169</v>
      </c>
      <c r="D365" s="62" t="s">
        <v>155</v>
      </c>
      <c r="E365" s="64">
        <v>41681</v>
      </c>
      <c r="F365" s="65">
        <f t="shared" ca="1" si="5"/>
        <v>4</v>
      </c>
      <c r="G365" s="66" t="s">
        <v>156</v>
      </c>
      <c r="H365" s="67">
        <v>23030</v>
      </c>
      <c r="I365" s="68">
        <v>4</v>
      </c>
    </row>
    <row r="366" spans="1:9" x14ac:dyDescent="0.2">
      <c r="A366" t="s">
        <v>539</v>
      </c>
      <c r="B366" s="63" t="s">
        <v>153</v>
      </c>
      <c r="C366" s="62" t="s">
        <v>168</v>
      </c>
      <c r="D366" s="62" t="s">
        <v>163</v>
      </c>
      <c r="E366" s="64">
        <v>41415</v>
      </c>
      <c r="F366" s="65">
        <f t="shared" ca="1" si="5"/>
        <v>5</v>
      </c>
      <c r="G366" s="66"/>
      <c r="H366" s="67">
        <v>60070</v>
      </c>
      <c r="I366" s="68">
        <v>2</v>
      </c>
    </row>
    <row r="367" spans="1:9" x14ac:dyDescent="0.2">
      <c r="A367" t="s">
        <v>37</v>
      </c>
      <c r="B367" s="63" t="s">
        <v>153</v>
      </c>
      <c r="C367" s="62" t="s">
        <v>158</v>
      </c>
      <c r="D367" s="62" t="s">
        <v>155</v>
      </c>
      <c r="E367" s="64">
        <v>39136</v>
      </c>
      <c r="F367" s="65">
        <f t="shared" ca="1" si="5"/>
        <v>11</v>
      </c>
      <c r="G367" s="66" t="s">
        <v>109</v>
      </c>
      <c r="H367" s="67">
        <v>65560</v>
      </c>
      <c r="I367" s="68">
        <v>1</v>
      </c>
    </row>
    <row r="368" spans="1:9" x14ac:dyDescent="0.2">
      <c r="A368" t="s">
        <v>540</v>
      </c>
      <c r="B368" s="63" t="s">
        <v>153</v>
      </c>
      <c r="C368" s="62" t="s">
        <v>168</v>
      </c>
      <c r="D368" s="62" t="s">
        <v>163</v>
      </c>
      <c r="E368" s="64">
        <v>38527</v>
      </c>
      <c r="F368" s="65">
        <f t="shared" ca="1" si="5"/>
        <v>13</v>
      </c>
      <c r="G368" s="66"/>
      <c r="H368" s="67">
        <v>61580</v>
      </c>
      <c r="I368" s="68">
        <v>3</v>
      </c>
    </row>
    <row r="369" spans="1:9" x14ac:dyDescent="0.2">
      <c r="A369" t="s">
        <v>63</v>
      </c>
      <c r="B369" s="63" t="s">
        <v>157</v>
      </c>
      <c r="C369" s="62" t="s">
        <v>168</v>
      </c>
      <c r="D369" s="62" t="s">
        <v>155</v>
      </c>
      <c r="E369" s="64">
        <v>37089</v>
      </c>
      <c r="F369" s="65">
        <f t="shared" ca="1" si="5"/>
        <v>17</v>
      </c>
      <c r="G369" s="66" t="s">
        <v>109</v>
      </c>
      <c r="H369" s="67">
        <v>54580</v>
      </c>
      <c r="I369" s="68">
        <v>4</v>
      </c>
    </row>
    <row r="370" spans="1:9" x14ac:dyDescent="0.2">
      <c r="A370" t="s">
        <v>541</v>
      </c>
      <c r="B370" s="63" t="s">
        <v>157</v>
      </c>
      <c r="C370" s="62" t="s">
        <v>164</v>
      </c>
      <c r="D370" s="62" t="s">
        <v>163</v>
      </c>
      <c r="E370" s="64">
        <v>41471</v>
      </c>
      <c r="F370" s="65">
        <f t="shared" ca="1" si="5"/>
        <v>5</v>
      </c>
      <c r="G370" s="66"/>
      <c r="H370" s="67">
        <v>37840</v>
      </c>
      <c r="I370" s="68">
        <v>1</v>
      </c>
    </row>
    <row r="371" spans="1:9" x14ac:dyDescent="0.2">
      <c r="A371" t="s">
        <v>542</v>
      </c>
      <c r="B371" s="63" t="s">
        <v>166</v>
      </c>
      <c r="C371" s="62" t="s">
        <v>169</v>
      </c>
      <c r="D371" s="62" t="s">
        <v>155</v>
      </c>
      <c r="E371" s="64">
        <v>38496</v>
      </c>
      <c r="F371" s="65">
        <f t="shared" ca="1" si="5"/>
        <v>13</v>
      </c>
      <c r="G371" s="66" t="s">
        <v>159</v>
      </c>
      <c r="H371" s="67">
        <v>60300</v>
      </c>
      <c r="I371" s="68">
        <v>2</v>
      </c>
    </row>
    <row r="372" spans="1:9" x14ac:dyDescent="0.2">
      <c r="A372" t="s">
        <v>543</v>
      </c>
      <c r="B372" s="63" t="s">
        <v>157</v>
      </c>
      <c r="C372" s="62" t="s">
        <v>177</v>
      </c>
      <c r="D372" s="62" t="s">
        <v>155</v>
      </c>
      <c r="E372" s="64">
        <v>41833</v>
      </c>
      <c r="F372" s="65">
        <f t="shared" ca="1" si="5"/>
        <v>4</v>
      </c>
      <c r="G372" s="66" t="s">
        <v>160</v>
      </c>
      <c r="H372" s="67">
        <v>85920</v>
      </c>
      <c r="I372" s="68">
        <v>4</v>
      </c>
    </row>
    <row r="373" spans="1:9" x14ac:dyDescent="0.2">
      <c r="A373" t="s">
        <v>544</v>
      </c>
      <c r="B373" s="63" t="s">
        <v>172</v>
      </c>
      <c r="C373" s="62" t="s">
        <v>154</v>
      </c>
      <c r="D373" s="62" t="s">
        <v>155</v>
      </c>
      <c r="E373" s="64">
        <v>38794</v>
      </c>
      <c r="F373" s="65">
        <f t="shared" ca="1" si="5"/>
        <v>12</v>
      </c>
      <c r="G373" s="66" t="s">
        <v>156</v>
      </c>
      <c r="H373" s="67">
        <v>29210</v>
      </c>
      <c r="I373" s="68">
        <v>5</v>
      </c>
    </row>
    <row r="374" spans="1:9" x14ac:dyDescent="0.2">
      <c r="A374" t="s">
        <v>545</v>
      </c>
      <c r="B374" s="63" t="s">
        <v>166</v>
      </c>
      <c r="C374" s="62" t="s">
        <v>154</v>
      </c>
      <c r="D374" s="62" t="s">
        <v>155</v>
      </c>
      <c r="E374" s="64">
        <v>41760</v>
      </c>
      <c r="F374" s="65">
        <f t="shared" ca="1" si="5"/>
        <v>4</v>
      </c>
      <c r="G374" s="66" t="s">
        <v>156</v>
      </c>
      <c r="H374" s="67">
        <v>67920</v>
      </c>
      <c r="I374" s="68">
        <v>4</v>
      </c>
    </row>
    <row r="375" spans="1:9" x14ac:dyDescent="0.2">
      <c r="A375" t="s">
        <v>546</v>
      </c>
      <c r="B375" s="63" t="s">
        <v>167</v>
      </c>
      <c r="C375" s="62" t="s">
        <v>173</v>
      </c>
      <c r="D375" s="62" t="s">
        <v>155</v>
      </c>
      <c r="E375" s="64">
        <v>40679</v>
      </c>
      <c r="F375" s="65">
        <f t="shared" ca="1" si="5"/>
        <v>7</v>
      </c>
      <c r="G375" s="66" t="s">
        <v>160</v>
      </c>
      <c r="H375" s="67">
        <v>80090</v>
      </c>
      <c r="I375" s="68">
        <v>2</v>
      </c>
    </row>
    <row r="376" spans="1:9" x14ac:dyDescent="0.2">
      <c r="A376" t="s">
        <v>547</v>
      </c>
      <c r="B376" s="63" t="s">
        <v>172</v>
      </c>
      <c r="C376" s="62" t="s">
        <v>169</v>
      </c>
      <c r="D376" s="62" t="s">
        <v>163</v>
      </c>
      <c r="E376" s="64">
        <v>41394</v>
      </c>
      <c r="F376" s="65">
        <f t="shared" ca="1" si="5"/>
        <v>5</v>
      </c>
      <c r="G376" s="66"/>
      <c r="H376" s="67">
        <v>41770</v>
      </c>
      <c r="I376" s="68">
        <v>5</v>
      </c>
    </row>
    <row r="377" spans="1:9" x14ac:dyDescent="0.2">
      <c r="A377" t="s">
        <v>548</v>
      </c>
      <c r="B377" s="63" t="s">
        <v>157</v>
      </c>
      <c r="C377" s="62" t="s">
        <v>164</v>
      </c>
      <c r="D377" s="62" t="s">
        <v>155</v>
      </c>
      <c r="E377" s="64">
        <v>40391</v>
      </c>
      <c r="F377" s="65">
        <f t="shared" ca="1" si="5"/>
        <v>8</v>
      </c>
      <c r="G377" s="66" t="s">
        <v>109</v>
      </c>
      <c r="H377" s="67">
        <v>71490</v>
      </c>
      <c r="I377" s="68">
        <v>5</v>
      </c>
    </row>
    <row r="378" spans="1:9" x14ac:dyDescent="0.2">
      <c r="A378" t="s">
        <v>549</v>
      </c>
      <c r="B378" s="63" t="s">
        <v>153</v>
      </c>
      <c r="C378" s="62" t="s">
        <v>168</v>
      </c>
      <c r="D378" s="62" t="s">
        <v>155</v>
      </c>
      <c r="E378" s="64">
        <v>41283</v>
      </c>
      <c r="F378" s="65">
        <f t="shared" ca="1" si="5"/>
        <v>5</v>
      </c>
      <c r="G378" s="66" t="s">
        <v>159</v>
      </c>
      <c r="H378" s="67">
        <v>72640</v>
      </c>
      <c r="I378" s="68">
        <v>3</v>
      </c>
    </row>
    <row r="379" spans="1:9" x14ac:dyDescent="0.2">
      <c r="A379" t="s">
        <v>550</v>
      </c>
      <c r="B379" s="63" t="s">
        <v>161</v>
      </c>
      <c r="C379" s="62" t="s">
        <v>174</v>
      </c>
      <c r="D379" s="62" t="s">
        <v>155</v>
      </c>
      <c r="E379" s="64">
        <v>37570</v>
      </c>
      <c r="F379" s="65">
        <f t="shared" ca="1" si="5"/>
        <v>15</v>
      </c>
      <c r="G379" s="66" t="s">
        <v>160</v>
      </c>
      <c r="H379" s="67">
        <v>75060</v>
      </c>
      <c r="I379" s="68">
        <v>5</v>
      </c>
    </row>
    <row r="380" spans="1:9" x14ac:dyDescent="0.2">
      <c r="A380" t="s">
        <v>551</v>
      </c>
      <c r="B380" s="63" t="s">
        <v>172</v>
      </c>
      <c r="C380" s="62" t="s">
        <v>169</v>
      </c>
      <c r="D380" s="62" t="s">
        <v>155</v>
      </c>
      <c r="E380" s="64">
        <v>40172</v>
      </c>
      <c r="F380" s="65">
        <f t="shared" ca="1" si="5"/>
        <v>8</v>
      </c>
      <c r="G380" s="66" t="s">
        <v>109</v>
      </c>
      <c r="H380" s="67">
        <v>25690</v>
      </c>
      <c r="I380" s="68">
        <v>2</v>
      </c>
    </row>
    <row r="381" spans="1:9" x14ac:dyDescent="0.2">
      <c r="A381" t="s">
        <v>552</v>
      </c>
      <c r="B381" s="63" t="s">
        <v>157</v>
      </c>
      <c r="C381" s="62" t="s">
        <v>158</v>
      </c>
      <c r="D381" s="62" t="s">
        <v>155</v>
      </c>
      <c r="E381" s="64">
        <v>39893</v>
      </c>
      <c r="F381" s="65">
        <f t="shared" ca="1" si="5"/>
        <v>9</v>
      </c>
      <c r="G381" s="66" t="s">
        <v>160</v>
      </c>
      <c r="H381" s="67">
        <v>56870</v>
      </c>
      <c r="I381" s="68">
        <v>1</v>
      </c>
    </row>
    <row r="382" spans="1:9" x14ac:dyDescent="0.2">
      <c r="A382" t="s">
        <v>553</v>
      </c>
      <c r="B382" s="63" t="s">
        <v>153</v>
      </c>
      <c r="C382" s="62" t="s">
        <v>177</v>
      </c>
      <c r="D382" s="62" t="s">
        <v>155</v>
      </c>
      <c r="E382" s="64">
        <v>38019</v>
      </c>
      <c r="F382" s="65">
        <f t="shared" ca="1" si="5"/>
        <v>14</v>
      </c>
      <c r="G382" s="66" t="s">
        <v>160</v>
      </c>
      <c r="H382" s="67">
        <v>28650</v>
      </c>
      <c r="I382" s="68">
        <v>4</v>
      </c>
    </row>
    <row r="383" spans="1:9" x14ac:dyDescent="0.2">
      <c r="A383" t="s">
        <v>554</v>
      </c>
      <c r="B383" s="63" t="s">
        <v>172</v>
      </c>
      <c r="C383" s="62" t="s">
        <v>158</v>
      </c>
      <c r="D383" s="62" t="s">
        <v>155</v>
      </c>
      <c r="E383" s="64">
        <v>40655</v>
      </c>
      <c r="F383" s="65">
        <f t="shared" ca="1" si="5"/>
        <v>7</v>
      </c>
      <c r="G383" s="66" t="s">
        <v>159</v>
      </c>
      <c r="H383" s="67">
        <v>32360</v>
      </c>
      <c r="I383" s="68">
        <v>4</v>
      </c>
    </row>
    <row r="384" spans="1:9" x14ac:dyDescent="0.2">
      <c r="A384" t="s">
        <v>555</v>
      </c>
      <c r="B384" s="63" t="s">
        <v>153</v>
      </c>
      <c r="C384" s="62" t="s">
        <v>6</v>
      </c>
      <c r="D384" s="62" t="s">
        <v>163</v>
      </c>
      <c r="E384" s="64">
        <v>39735</v>
      </c>
      <c r="F384" s="65">
        <f t="shared" ca="1" si="5"/>
        <v>9</v>
      </c>
      <c r="G384" s="66"/>
      <c r="H384" s="67">
        <v>54190</v>
      </c>
      <c r="I384" s="68">
        <v>4</v>
      </c>
    </row>
    <row r="385" spans="1:9" x14ac:dyDescent="0.2">
      <c r="A385" t="s">
        <v>556</v>
      </c>
      <c r="B385" s="63" t="s">
        <v>161</v>
      </c>
      <c r="C385" s="62" t="s">
        <v>177</v>
      </c>
      <c r="D385" s="62" t="s">
        <v>155</v>
      </c>
      <c r="E385" s="64">
        <v>41654</v>
      </c>
      <c r="F385" s="65">
        <f t="shared" ca="1" si="5"/>
        <v>4</v>
      </c>
      <c r="G385" s="66" t="s">
        <v>159</v>
      </c>
      <c r="H385" s="67">
        <v>49810</v>
      </c>
      <c r="I385" s="68">
        <v>2</v>
      </c>
    </row>
    <row r="386" spans="1:9" x14ac:dyDescent="0.2">
      <c r="A386" t="s">
        <v>557</v>
      </c>
      <c r="B386" s="63" t="s">
        <v>157</v>
      </c>
      <c r="C386" s="62" t="s">
        <v>183</v>
      </c>
      <c r="D386" s="62" t="s">
        <v>155</v>
      </c>
      <c r="E386" s="64">
        <v>39737</v>
      </c>
      <c r="F386" s="65">
        <f t="shared" ref="F386:F449" ca="1" si="6">DATEDIF(E386,TODAY(),"Y")</f>
        <v>9</v>
      </c>
      <c r="G386" s="66" t="s">
        <v>160</v>
      </c>
      <c r="H386" s="67">
        <v>22920</v>
      </c>
      <c r="I386" s="68">
        <v>3</v>
      </c>
    </row>
    <row r="387" spans="1:9" x14ac:dyDescent="0.2">
      <c r="A387" t="s">
        <v>558</v>
      </c>
      <c r="B387" s="63" t="s">
        <v>153</v>
      </c>
      <c r="C387" s="62" t="s">
        <v>158</v>
      </c>
      <c r="D387" s="62" t="s">
        <v>155</v>
      </c>
      <c r="E387" s="64">
        <v>39754</v>
      </c>
      <c r="F387" s="65">
        <f t="shared" ca="1" si="6"/>
        <v>9</v>
      </c>
      <c r="G387" s="66" t="s">
        <v>156</v>
      </c>
      <c r="H387" s="67">
        <v>22410</v>
      </c>
      <c r="I387" s="68">
        <v>4</v>
      </c>
    </row>
    <row r="388" spans="1:9" x14ac:dyDescent="0.2">
      <c r="A388" t="s">
        <v>559</v>
      </c>
      <c r="B388" s="63" t="s">
        <v>153</v>
      </c>
      <c r="C388" s="62" t="s">
        <v>154</v>
      </c>
      <c r="D388" s="62" t="s">
        <v>163</v>
      </c>
      <c r="E388" s="64">
        <v>42220</v>
      </c>
      <c r="F388" s="65">
        <f t="shared" ca="1" si="6"/>
        <v>3</v>
      </c>
      <c r="G388" s="66"/>
      <c r="H388" s="67">
        <v>55690</v>
      </c>
      <c r="I388" s="68">
        <v>2</v>
      </c>
    </row>
    <row r="389" spans="1:9" x14ac:dyDescent="0.2">
      <c r="A389" t="s">
        <v>560</v>
      </c>
      <c r="B389" s="63" t="s">
        <v>157</v>
      </c>
      <c r="C389" s="62" t="s">
        <v>158</v>
      </c>
      <c r="D389" s="62" t="s">
        <v>155</v>
      </c>
      <c r="E389" s="64">
        <v>40693</v>
      </c>
      <c r="F389" s="65">
        <f t="shared" ca="1" si="6"/>
        <v>7</v>
      </c>
      <c r="G389" s="66" t="s">
        <v>109</v>
      </c>
      <c r="H389" s="67">
        <v>35360</v>
      </c>
      <c r="I389" s="68">
        <v>5</v>
      </c>
    </row>
    <row r="390" spans="1:9" x14ac:dyDescent="0.2">
      <c r="A390" t="s">
        <v>561</v>
      </c>
      <c r="B390" s="63" t="s">
        <v>153</v>
      </c>
      <c r="C390" s="62" t="s">
        <v>179</v>
      </c>
      <c r="D390" s="62" t="s">
        <v>163</v>
      </c>
      <c r="E390" s="64">
        <v>40117</v>
      </c>
      <c r="F390" s="65">
        <f t="shared" ca="1" si="6"/>
        <v>8</v>
      </c>
      <c r="G390" s="66"/>
      <c r="H390" s="67">
        <v>60760</v>
      </c>
      <c r="I390" s="68">
        <v>2</v>
      </c>
    </row>
    <row r="391" spans="1:9" x14ac:dyDescent="0.2">
      <c r="A391" t="s">
        <v>562</v>
      </c>
      <c r="B391" s="63" t="s">
        <v>153</v>
      </c>
      <c r="C391" s="62" t="s">
        <v>173</v>
      </c>
      <c r="D391" s="62" t="s">
        <v>155</v>
      </c>
      <c r="E391" s="64">
        <v>42184</v>
      </c>
      <c r="F391" s="65">
        <f t="shared" ca="1" si="6"/>
        <v>3</v>
      </c>
      <c r="G391" s="66" t="s">
        <v>159</v>
      </c>
      <c r="H391" s="67">
        <v>75370</v>
      </c>
      <c r="I391" s="68">
        <v>2</v>
      </c>
    </row>
    <row r="392" spans="1:9" x14ac:dyDescent="0.2">
      <c r="A392" t="s">
        <v>563</v>
      </c>
      <c r="B392" s="63" t="s">
        <v>161</v>
      </c>
      <c r="C392" s="62" t="s">
        <v>164</v>
      </c>
      <c r="D392" s="62" t="s">
        <v>163</v>
      </c>
      <c r="E392" s="64">
        <v>40167</v>
      </c>
      <c r="F392" s="65">
        <f t="shared" ca="1" si="6"/>
        <v>8</v>
      </c>
      <c r="G392" s="66"/>
      <c r="H392" s="67">
        <v>79220</v>
      </c>
      <c r="I392" s="68">
        <v>4</v>
      </c>
    </row>
    <row r="393" spans="1:9" x14ac:dyDescent="0.2">
      <c r="A393" t="s">
        <v>564</v>
      </c>
      <c r="B393" s="63" t="s">
        <v>172</v>
      </c>
      <c r="C393" s="62" t="s">
        <v>169</v>
      </c>
      <c r="D393" s="62" t="s">
        <v>163</v>
      </c>
      <c r="E393" s="64">
        <v>41719</v>
      </c>
      <c r="F393" s="65">
        <f t="shared" ca="1" si="6"/>
        <v>4</v>
      </c>
      <c r="G393" s="66"/>
      <c r="H393" s="67">
        <v>26020</v>
      </c>
      <c r="I393" s="68">
        <v>5</v>
      </c>
    </row>
    <row r="394" spans="1:9" x14ac:dyDescent="0.2">
      <c r="A394" t="s">
        <v>565</v>
      </c>
      <c r="B394" s="63" t="s">
        <v>157</v>
      </c>
      <c r="C394" s="62" t="s">
        <v>164</v>
      </c>
      <c r="D394" s="62" t="s">
        <v>155</v>
      </c>
      <c r="E394" s="64">
        <v>39877</v>
      </c>
      <c r="F394" s="65">
        <f t="shared" ca="1" si="6"/>
        <v>9</v>
      </c>
      <c r="G394" s="66" t="s">
        <v>156</v>
      </c>
      <c r="H394" s="67">
        <v>60280</v>
      </c>
      <c r="I394" s="68">
        <v>1</v>
      </c>
    </row>
    <row r="395" spans="1:9" x14ac:dyDescent="0.2">
      <c r="A395" t="s">
        <v>566</v>
      </c>
      <c r="B395" s="63" t="s">
        <v>153</v>
      </c>
      <c r="C395" s="62" t="s">
        <v>154</v>
      </c>
      <c r="D395" s="62" t="s">
        <v>155</v>
      </c>
      <c r="E395" s="64">
        <v>42017</v>
      </c>
      <c r="F395" s="65">
        <f t="shared" ca="1" si="6"/>
        <v>3</v>
      </c>
      <c r="G395" s="66" t="s">
        <v>156</v>
      </c>
      <c r="H395" s="67">
        <v>68470</v>
      </c>
      <c r="I395" s="68">
        <v>4</v>
      </c>
    </row>
    <row r="396" spans="1:9" x14ac:dyDescent="0.2">
      <c r="A396" t="s">
        <v>567</v>
      </c>
      <c r="B396" s="63" t="s">
        <v>157</v>
      </c>
      <c r="C396" s="62" t="s">
        <v>173</v>
      </c>
      <c r="D396" s="62" t="s">
        <v>163</v>
      </c>
      <c r="E396" s="64">
        <v>37624</v>
      </c>
      <c r="F396" s="65">
        <f t="shared" ca="1" si="6"/>
        <v>15</v>
      </c>
      <c r="G396" s="66"/>
      <c r="H396" s="67">
        <v>30300</v>
      </c>
      <c r="I396" s="68">
        <v>1</v>
      </c>
    </row>
    <row r="397" spans="1:9" x14ac:dyDescent="0.2">
      <c r="A397" t="s">
        <v>568</v>
      </c>
      <c r="B397" s="63" t="s">
        <v>157</v>
      </c>
      <c r="C397" s="62" t="s">
        <v>181</v>
      </c>
      <c r="D397" s="62" t="s">
        <v>163</v>
      </c>
      <c r="E397" s="64">
        <v>40530</v>
      </c>
      <c r="F397" s="65">
        <f t="shared" ca="1" si="6"/>
        <v>7</v>
      </c>
      <c r="G397" s="66"/>
      <c r="H397" s="67">
        <v>35620</v>
      </c>
      <c r="I397" s="68">
        <v>4</v>
      </c>
    </row>
    <row r="398" spans="1:9" x14ac:dyDescent="0.2">
      <c r="A398" t="s">
        <v>569</v>
      </c>
      <c r="B398" s="63" t="s">
        <v>157</v>
      </c>
      <c r="C398" s="62" t="s">
        <v>158</v>
      </c>
      <c r="D398" s="62" t="s">
        <v>163</v>
      </c>
      <c r="E398" s="64">
        <v>42255</v>
      </c>
      <c r="F398" s="65">
        <f t="shared" ca="1" si="6"/>
        <v>2</v>
      </c>
      <c r="G398" s="66"/>
      <c r="H398" s="67">
        <v>81070</v>
      </c>
      <c r="I398" s="68">
        <v>5</v>
      </c>
    </row>
    <row r="399" spans="1:9" x14ac:dyDescent="0.2">
      <c r="A399" t="s">
        <v>570</v>
      </c>
      <c r="B399" s="63" t="s">
        <v>161</v>
      </c>
      <c r="C399" s="69" t="s">
        <v>182</v>
      </c>
      <c r="D399" s="69" t="s">
        <v>155</v>
      </c>
      <c r="E399" s="64">
        <v>37172</v>
      </c>
      <c r="F399" s="65">
        <f t="shared" ca="1" si="6"/>
        <v>16</v>
      </c>
      <c r="G399" s="66" t="s">
        <v>156</v>
      </c>
      <c r="H399" s="67">
        <v>54550</v>
      </c>
      <c r="I399" s="68">
        <v>1</v>
      </c>
    </row>
    <row r="400" spans="1:9" x14ac:dyDescent="0.2">
      <c r="A400" t="s">
        <v>571</v>
      </c>
      <c r="B400" s="63" t="s">
        <v>172</v>
      </c>
      <c r="C400" s="62" t="s">
        <v>169</v>
      </c>
      <c r="D400" s="62" t="s">
        <v>155</v>
      </c>
      <c r="E400" s="64">
        <v>37244</v>
      </c>
      <c r="F400" s="65">
        <f t="shared" ca="1" si="6"/>
        <v>16</v>
      </c>
      <c r="G400" s="66" t="s">
        <v>159</v>
      </c>
      <c r="H400" s="67">
        <v>77680</v>
      </c>
      <c r="I400" s="68">
        <v>3</v>
      </c>
    </row>
    <row r="401" spans="1:9" x14ac:dyDescent="0.2">
      <c r="A401" t="s">
        <v>572</v>
      </c>
      <c r="B401" s="63" t="s">
        <v>172</v>
      </c>
      <c r="C401" s="62" t="s">
        <v>164</v>
      </c>
      <c r="D401" s="62" t="s">
        <v>163</v>
      </c>
      <c r="E401" s="64">
        <v>37012</v>
      </c>
      <c r="F401" s="65">
        <f t="shared" ca="1" si="6"/>
        <v>17</v>
      </c>
      <c r="G401" s="66"/>
      <c r="H401" s="67">
        <v>45050</v>
      </c>
      <c r="I401" s="68">
        <v>1</v>
      </c>
    </row>
    <row r="402" spans="1:9" x14ac:dyDescent="0.2">
      <c r="A402" t="s">
        <v>573</v>
      </c>
      <c r="B402" s="63" t="s">
        <v>157</v>
      </c>
      <c r="C402" s="62" t="s">
        <v>164</v>
      </c>
      <c r="D402" s="62" t="s">
        <v>155</v>
      </c>
      <c r="E402" s="64">
        <v>37102</v>
      </c>
      <c r="F402" s="65">
        <f t="shared" ca="1" si="6"/>
        <v>17</v>
      </c>
      <c r="G402" s="66" t="s">
        <v>156</v>
      </c>
      <c r="H402" s="67">
        <v>88240</v>
      </c>
      <c r="I402" s="68">
        <v>5</v>
      </c>
    </row>
    <row r="403" spans="1:9" x14ac:dyDescent="0.2">
      <c r="A403" t="s">
        <v>574</v>
      </c>
      <c r="B403" s="63" t="s">
        <v>157</v>
      </c>
      <c r="C403" s="62" t="s">
        <v>164</v>
      </c>
      <c r="D403" s="62" t="s">
        <v>155</v>
      </c>
      <c r="E403" s="64">
        <v>37536</v>
      </c>
      <c r="F403" s="65">
        <f t="shared" ca="1" si="6"/>
        <v>15</v>
      </c>
      <c r="G403" s="66" t="s">
        <v>156</v>
      </c>
      <c r="H403" s="67">
        <v>76192</v>
      </c>
      <c r="I403" s="68">
        <v>4</v>
      </c>
    </row>
    <row r="404" spans="1:9" x14ac:dyDescent="0.2">
      <c r="A404" t="s">
        <v>575</v>
      </c>
      <c r="B404" s="63" t="s">
        <v>157</v>
      </c>
      <c r="C404" s="62" t="s">
        <v>164</v>
      </c>
      <c r="D404" s="62" t="s">
        <v>163</v>
      </c>
      <c r="E404" s="64">
        <v>41493</v>
      </c>
      <c r="F404" s="65">
        <f t="shared" ca="1" si="6"/>
        <v>5</v>
      </c>
      <c r="G404" s="66"/>
      <c r="H404" s="67">
        <v>66010</v>
      </c>
      <c r="I404" s="68">
        <v>2</v>
      </c>
    </row>
    <row r="405" spans="1:9" x14ac:dyDescent="0.2">
      <c r="A405" t="s">
        <v>576</v>
      </c>
      <c r="B405" s="63" t="s">
        <v>157</v>
      </c>
      <c r="C405" s="62" t="s">
        <v>171</v>
      </c>
      <c r="D405" s="62" t="s">
        <v>163</v>
      </c>
      <c r="E405" s="64">
        <v>41720</v>
      </c>
      <c r="F405" s="65">
        <f t="shared" ca="1" si="6"/>
        <v>4</v>
      </c>
      <c r="G405" s="66"/>
      <c r="H405" s="67">
        <v>66132</v>
      </c>
      <c r="I405" s="68">
        <v>4</v>
      </c>
    </row>
    <row r="406" spans="1:9" x14ac:dyDescent="0.2">
      <c r="A406" t="s">
        <v>577</v>
      </c>
      <c r="B406" s="63" t="s">
        <v>161</v>
      </c>
      <c r="C406" s="62" t="s">
        <v>11</v>
      </c>
      <c r="D406" s="62" t="s">
        <v>155</v>
      </c>
      <c r="E406" s="64">
        <v>36857</v>
      </c>
      <c r="F406" s="65">
        <f t="shared" ca="1" si="6"/>
        <v>17</v>
      </c>
      <c r="G406" s="66" t="s">
        <v>159</v>
      </c>
      <c r="H406" s="67">
        <v>86830</v>
      </c>
      <c r="I406" s="68">
        <v>3</v>
      </c>
    </row>
    <row r="407" spans="1:9" x14ac:dyDescent="0.2">
      <c r="A407" t="s">
        <v>578</v>
      </c>
      <c r="B407" s="63" t="s">
        <v>161</v>
      </c>
      <c r="C407" s="62" t="s">
        <v>154</v>
      </c>
      <c r="D407" s="62" t="s">
        <v>155</v>
      </c>
      <c r="E407" s="64">
        <v>39238</v>
      </c>
      <c r="F407" s="65">
        <f t="shared" ca="1" si="6"/>
        <v>11</v>
      </c>
      <c r="G407" s="66" t="s">
        <v>160</v>
      </c>
      <c r="H407" s="67">
        <v>31910</v>
      </c>
      <c r="I407" s="68">
        <v>5</v>
      </c>
    </row>
    <row r="408" spans="1:9" x14ac:dyDescent="0.2">
      <c r="A408" t="s">
        <v>579</v>
      </c>
      <c r="B408" s="63" t="s">
        <v>167</v>
      </c>
      <c r="C408" s="62" t="s">
        <v>164</v>
      </c>
      <c r="D408" s="62" t="s">
        <v>163</v>
      </c>
      <c r="E408" s="64">
        <v>37351</v>
      </c>
      <c r="F408" s="65">
        <f t="shared" ca="1" si="6"/>
        <v>16</v>
      </c>
      <c r="G408" s="66"/>
      <c r="H408" s="67">
        <v>27380</v>
      </c>
      <c r="I408" s="68">
        <v>3</v>
      </c>
    </row>
    <row r="409" spans="1:9" x14ac:dyDescent="0.2">
      <c r="A409" t="s">
        <v>580</v>
      </c>
      <c r="B409" s="63" t="s">
        <v>166</v>
      </c>
      <c r="C409" s="62" t="s">
        <v>169</v>
      </c>
      <c r="D409" s="62" t="s">
        <v>155</v>
      </c>
      <c r="E409" s="64">
        <v>38010</v>
      </c>
      <c r="F409" s="65">
        <f t="shared" ca="1" si="6"/>
        <v>14</v>
      </c>
      <c r="G409" s="66" t="s">
        <v>160</v>
      </c>
      <c r="H409" s="67">
        <v>78710</v>
      </c>
      <c r="I409" s="68">
        <v>2</v>
      </c>
    </row>
    <row r="410" spans="1:9" x14ac:dyDescent="0.2">
      <c r="A410" t="s">
        <v>581</v>
      </c>
      <c r="B410" s="63" t="s">
        <v>157</v>
      </c>
      <c r="C410" s="62" t="s">
        <v>164</v>
      </c>
      <c r="D410" s="62" t="s">
        <v>163</v>
      </c>
      <c r="E410" s="64">
        <v>40546</v>
      </c>
      <c r="F410" s="65">
        <f t="shared" ca="1" si="6"/>
        <v>7</v>
      </c>
      <c r="G410" s="66"/>
      <c r="H410" s="67">
        <v>84170</v>
      </c>
      <c r="I410" s="68">
        <v>2</v>
      </c>
    </row>
    <row r="411" spans="1:9" x14ac:dyDescent="0.2">
      <c r="A411" t="s">
        <v>582</v>
      </c>
      <c r="B411" s="63" t="s">
        <v>161</v>
      </c>
      <c r="C411" s="62" t="s">
        <v>165</v>
      </c>
      <c r="D411" s="62" t="s">
        <v>155</v>
      </c>
      <c r="E411" s="64">
        <v>41753</v>
      </c>
      <c r="F411" s="65">
        <f t="shared" ca="1" si="6"/>
        <v>4</v>
      </c>
      <c r="G411" s="66" t="s">
        <v>160</v>
      </c>
      <c r="H411" s="67">
        <v>37620</v>
      </c>
      <c r="I411" s="68">
        <v>5</v>
      </c>
    </row>
    <row r="412" spans="1:9" x14ac:dyDescent="0.2">
      <c r="A412" t="s">
        <v>583</v>
      </c>
      <c r="B412" s="63" t="s">
        <v>161</v>
      </c>
      <c r="C412" s="62" t="s">
        <v>177</v>
      </c>
      <c r="D412" s="62" t="s">
        <v>163</v>
      </c>
      <c r="E412" s="64">
        <v>37088</v>
      </c>
      <c r="F412" s="65">
        <f t="shared" ca="1" si="6"/>
        <v>17</v>
      </c>
      <c r="G412" s="66"/>
      <c r="H412" s="67">
        <v>76930</v>
      </c>
      <c r="I412" s="68">
        <v>1</v>
      </c>
    </row>
    <row r="413" spans="1:9" x14ac:dyDescent="0.2">
      <c r="A413" t="s">
        <v>584</v>
      </c>
      <c r="B413" s="63" t="s">
        <v>157</v>
      </c>
      <c r="C413" s="62" t="s">
        <v>164</v>
      </c>
      <c r="D413" s="62" t="s">
        <v>155</v>
      </c>
      <c r="E413" s="64">
        <v>41470</v>
      </c>
      <c r="F413" s="65">
        <f t="shared" ca="1" si="6"/>
        <v>5</v>
      </c>
      <c r="G413" s="66" t="s">
        <v>170</v>
      </c>
      <c r="H413" s="67">
        <v>45480</v>
      </c>
      <c r="I413" s="68">
        <v>4</v>
      </c>
    </row>
    <row r="414" spans="1:9" x14ac:dyDescent="0.2">
      <c r="A414" t="s">
        <v>585</v>
      </c>
      <c r="B414" s="63" t="s">
        <v>172</v>
      </c>
      <c r="C414" s="62" t="s">
        <v>164</v>
      </c>
      <c r="D414" s="62" t="s">
        <v>155</v>
      </c>
      <c r="E414" s="64">
        <v>40973</v>
      </c>
      <c r="F414" s="65">
        <f t="shared" ca="1" si="6"/>
        <v>6</v>
      </c>
      <c r="G414" s="66" t="s">
        <v>156</v>
      </c>
      <c r="H414" s="67">
        <v>78170</v>
      </c>
      <c r="I414" s="68">
        <v>5</v>
      </c>
    </row>
    <row r="415" spans="1:9" x14ac:dyDescent="0.2">
      <c r="A415" t="s">
        <v>586</v>
      </c>
      <c r="B415" s="63" t="s">
        <v>157</v>
      </c>
      <c r="C415" s="62" t="s">
        <v>173</v>
      </c>
      <c r="D415" s="62" t="s">
        <v>155</v>
      </c>
      <c r="E415" s="64">
        <v>42187</v>
      </c>
      <c r="F415" s="65">
        <f t="shared" ca="1" si="6"/>
        <v>3</v>
      </c>
      <c r="G415" s="66" t="s">
        <v>159</v>
      </c>
      <c r="H415" s="67">
        <v>46910</v>
      </c>
      <c r="I415" s="68">
        <v>3</v>
      </c>
    </row>
    <row r="416" spans="1:9" x14ac:dyDescent="0.2">
      <c r="A416" t="s">
        <v>587</v>
      </c>
      <c r="B416" s="63" t="s">
        <v>172</v>
      </c>
      <c r="C416" s="62" t="s">
        <v>176</v>
      </c>
      <c r="D416" s="62" t="s">
        <v>163</v>
      </c>
      <c r="E416" s="64">
        <v>41509</v>
      </c>
      <c r="F416" s="65">
        <f t="shared" ca="1" si="6"/>
        <v>5</v>
      </c>
      <c r="G416" s="66"/>
      <c r="H416" s="67">
        <v>58130</v>
      </c>
      <c r="I416" s="68">
        <v>2</v>
      </c>
    </row>
    <row r="417" spans="1:9" x14ac:dyDescent="0.2">
      <c r="A417" t="s">
        <v>13</v>
      </c>
      <c r="B417" s="63" t="s">
        <v>172</v>
      </c>
      <c r="C417" s="69" t="s">
        <v>180</v>
      </c>
      <c r="D417" s="69" t="s">
        <v>155</v>
      </c>
      <c r="E417" s="64">
        <v>40030</v>
      </c>
      <c r="F417" s="65">
        <f t="shared" ca="1" si="6"/>
        <v>9</v>
      </c>
      <c r="G417" s="66" t="s">
        <v>160</v>
      </c>
      <c r="H417" s="67">
        <v>85300</v>
      </c>
      <c r="I417" s="68">
        <v>2</v>
      </c>
    </row>
    <row r="418" spans="1:9" x14ac:dyDescent="0.2">
      <c r="A418" t="s">
        <v>588</v>
      </c>
      <c r="B418" s="63" t="s">
        <v>157</v>
      </c>
      <c r="C418" s="62" t="s">
        <v>164</v>
      </c>
      <c r="D418" s="62" t="s">
        <v>163</v>
      </c>
      <c r="E418" s="64">
        <v>40093</v>
      </c>
      <c r="F418" s="65">
        <f t="shared" ca="1" si="6"/>
        <v>8</v>
      </c>
      <c r="G418" s="66"/>
      <c r="H418" s="67">
        <v>73990</v>
      </c>
      <c r="I418" s="68">
        <v>3</v>
      </c>
    </row>
    <row r="419" spans="1:9" x14ac:dyDescent="0.2">
      <c r="A419" t="s">
        <v>589</v>
      </c>
      <c r="B419" s="63" t="s">
        <v>172</v>
      </c>
      <c r="C419" s="62" t="s">
        <v>164</v>
      </c>
      <c r="D419" s="62" t="s">
        <v>163</v>
      </c>
      <c r="E419" s="64">
        <v>37284</v>
      </c>
      <c r="F419" s="65">
        <f t="shared" ca="1" si="6"/>
        <v>16</v>
      </c>
      <c r="G419" s="66"/>
      <c r="H419" s="67">
        <v>25130</v>
      </c>
      <c r="I419" s="68">
        <v>5</v>
      </c>
    </row>
    <row r="420" spans="1:9" x14ac:dyDescent="0.2">
      <c r="A420" t="s">
        <v>189</v>
      </c>
      <c r="B420" s="63" t="s">
        <v>166</v>
      </c>
      <c r="C420" s="62" t="s">
        <v>177</v>
      </c>
      <c r="D420" s="62" t="s">
        <v>163</v>
      </c>
      <c r="E420" s="64">
        <v>41984</v>
      </c>
      <c r="F420" s="65">
        <f t="shared" ca="1" si="6"/>
        <v>3</v>
      </c>
      <c r="G420" s="66"/>
      <c r="H420" s="67">
        <v>64460</v>
      </c>
      <c r="I420" s="68">
        <v>1</v>
      </c>
    </row>
    <row r="421" spans="1:9" x14ac:dyDescent="0.2">
      <c r="A421" t="s">
        <v>590</v>
      </c>
      <c r="B421" s="63" t="s">
        <v>153</v>
      </c>
      <c r="C421" s="62" t="s">
        <v>177</v>
      </c>
      <c r="D421" s="62" t="s">
        <v>155</v>
      </c>
      <c r="E421" s="64">
        <v>42201</v>
      </c>
      <c r="F421" s="65">
        <f t="shared" ca="1" si="6"/>
        <v>3</v>
      </c>
      <c r="G421" s="66" t="s">
        <v>160</v>
      </c>
      <c r="H421" s="67">
        <v>71670</v>
      </c>
      <c r="I421" s="68">
        <v>4</v>
      </c>
    </row>
    <row r="422" spans="1:9" x14ac:dyDescent="0.2">
      <c r="A422" t="s">
        <v>591</v>
      </c>
      <c r="B422" s="63" t="s">
        <v>157</v>
      </c>
      <c r="C422" s="62" t="s">
        <v>177</v>
      </c>
      <c r="D422" s="62" t="s">
        <v>155</v>
      </c>
      <c r="E422" s="64">
        <v>41086</v>
      </c>
      <c r="F422" s="65">
        <f t="shared" ca="1" si="6"/>
        <v>6</v>
      </c>
      <c r="G422" s="66" t="s">
        <v>156</v>
      </c>
      <c r="H422" s="67">
        <v>41490</v>
      </c>
      <c r="I422" s="68">
        <v>5</v>
      </c>
    </row>
    <row r="423" spans="1:9" x14ac:dyDescent="0.2">
      <c r="A423" t="s">
        <v>592</v>
      </c>
      <c r="B423" s="63" t="s">
        <v>166</v>
      </c>
      <c r="C423" s="62" t="s">
        <v>176</v>
      </c>
      <c r="D423" s="62" t="s">
        <v>155</v>
      </c>
      <c r="E423" s="64">
        <v>39052</v>
      </c>
      <c r="F423" s="65">
        <f t="shared" ca="1" si="6"/>
        <v>11</v>
      </c>
      <c r="G423" s="66" t="s">
        <v>156</v>
      </c>
      <c r="H423" s="67">
        <v>30350</v>
      </c>
      <c r="I423" s="68">
        <v>1</v>
      </c>
    </row>
    <row r="424" spans="1:9" x14ac:dyDescent="0.2">
      <c r="A424" t="s">
        <v>593</v>
      </c>
      <c r="B424" s="63" t="s">
        <v>153</v>
      </c>
      <c r="C424" s="62" t="s">
        <v>177</v>
      </c>
      <c r="D424" s="62" t="s">
        <v>155</v>
      </c>
      <c r="E424" s="64">
        <v>36830</v>
      </c>
      <c r="F424" s="65">
        <f t="shared" ca="1" si="6"/>
        <v>17</v>
      </c>
      <c r="G424" s="66" t="s">
        <v>156</v>
      </c>
      <c r="H424" s="67">
        <v>61030</v>
      </c>
      <c r="I424" s="68">
        <v>3</v>
      </c>
    </row>
    <row r="425" spans="1:9" x14ac:dyDescent="0.2">
      <c r="A425" t="s">
        <v>594</v>
      </c>
      <c r="B425" s="63" t="s">
        <v>153</v>
      </c>
      <c r="C425" s="62" t="s">
        <v>180</v>
      </c>
      <c r="D425" s="62" t="s">
        <v>155</v>
      </c>
      <c r="E425" s="64">
        <v>39752</v>
      </c>
      <c r="F425" s="65">
        <f t="shared" ca="1" si="6"/>
        <v>9</v>
      </c>
      <c r="G425" s="66" t="s">
        <v>156</v>
      </c>
      <c r="H425" s="67">
        <v>60830</v>
      </c>
      <c r="I425" s="68">
        <v>2</v>
      </c>
    </row>
    <row r="426" spans="1:9" x14ac:dyDescent="0.2">
      <c r="A426" t="s">
        <v>595</v>
      </c>
      <c r="B426" s="63" t="s">
        <v>157</v>
      </c>
      <c r="C426" s="62" t="s">
        <v>168</v>
      </c>
      <c r="D426" s="62" t="s">
        <v>155</v>
      </c>
      <c r="E426" s="64">
        <v>36991</v>
      </c>
      <c r="F426" s="65">
        <f t="shared" ca="1" si="6"/>
        <v>17</v>
      </c>
      <c r="G426" s="66" t="s">
        <v>159</v>
      </c>
      <c r="H426" s="67">
        <v>36890</v>
      </c>
      <c r="I426" s="68">
        <v>1</v>
      </c>
    </row>
    <row r="427" spans="1:9" x14ac:dyDescent="0.2">
      <c r="A427" t="s">
        <v>596</v>
      </c>
      <c r="B427" s="63" t="s">
        <v>161</v>
      </c>
      <c r="C427" s="62" t="s">
        <v>164</v>
      </c>
      <c r="D427" s="62" t="s">
        <v>155</v>
      </c>
      <c r="E427" s="64">
        <v>40002</v>
      </c>
      <c r="F427" s="65">
        <f t="shared" ca="1" si="6"/>
        <v>9</v>
      </c>
      <c r="G427" s="66" t="s">
        <v>170</v>
      </c>
      <c r="H427" s="67">
        <v>70020</v>
      </c>
      <c r="I427" s="68">
        <v>3</v>
      </c>
    </row>
    <row r="428" spans="1:9" x14ac:dyDescent="0.2">
      <c r="A428" t="s">
        <v>597</v>
      </c>
      <c r="B428" s="63" t="s">
        <v>161</v>
      </c>
      <c r="C428" s="62" t="s">
        <v>11</v>
      </c>
      <c r="D428" s="62" t="s">
        <v>155</v>
      </c>
      <c r="E428" s="64">
        <v>42008</v>
      </c>
      <c r="F428" s="65">
        <f t="shared" ca="1" si="6"/>
        <v>3</v>
      </c>
      <c r="G428" s="66" t="s">
        <v>156</v>
      </c>
      <c r="H428" s="67">
        <v>37020</v>
      </c>
      <c r="I428" s="68">
        <v>2</v>
      </c>
    </row>
    <row r="429" spans="1:9" x14ac:dyDescent="0.2">
      <c r="A429" t="s">
        <v>598</v>
      </c>
      <c r="B429" s="63" t="s">
        <v>157</v>
      </c>
      <c r="C429" s="62" t="s">
        <v>177</v>
      </c>
      <c r="D429" s="62" t="s">
        <v>163</v>
      </c>
      <c r="E429" s="64">
        <v>39793</v>
      </c>
      <c r="F429" s="65">
        <f t="shared" ca="1" si="6"/>
        <v>9</v>
      </c>
      <c r="G429" s="66"/>
      <c r="H429" s="67">
        <v>74740</v>
      </c>
      <c r="I429" s="68">
        <v>5</v>
      </c>
    </row>
    <row r="430" spans="1:9" x14ac:dyDescent="0.2">
      <c r="A430" t="s">
        <v>599</v>
      </c>
      <c r="B430" s="63" t="s">
        <v>153</v>
      </c>
      <c r="C430" s="62" t="s">
        <v>169</v>
      </c>
      <c r="D430" s="62" t="s">
        <v>155</v>
      </c>
      <c r="E430" s="64">
        <v>41251</v>
      </c>
      <c r="F430" s="65">
        <f t="shared" ca="1" si="6"/>
        <v>5</v>
      </c>
      <c r="G430" s="66" t="s">
        <v>160</v>
      </c>
      <c r="H430" s="67">
        <v>33590</v>
      </c>
      <c r="I430" s="68">
        <v>5</v>
      </c>
    </row>
    <row r="431" spans="1:9" x14ac:dyDescent="0.2">
      <c r="A431" t="s">
        <v>38</v>
      </c>
      <c r="B431" s="63" t="s">
        <v>157</v>
      </c>
      <c r="C431" s="62" t="s">
        <v>174</v>
      </c>
      <c r="D431" s="62" t="s">
        <v>155</v>
      </c>
      <c r="E431" s="64">
        <v>41443</v>
      </c>
      <c r="F431" s="65">
        <f t="shared" ca="1" si="6"/>
        <v>5</v>
      </c>
      <c r="G431" s="66" t="s">
        <v>156</v>
      </c>
      <c r="H431" s="67">
        <v>66740</v>
      </c>
      <c r="I431" s="68">
        <v>2</v>
      </c>
    </row>
    <row r="432" spans="1:9" x14ac:dyDescent="0.2">
      <c r="A432" t="s">
        <v>600</v>
      </c>
      <c r="B432" s="63" t="s">
        <v>161</v>
      </c>
      <c r="C432" s="62" t="s">
        <v>168</v>
      </c>
      <c r="D432" s="62" t="s">
        <v>155</v>
      </c>
      <c r="E432" s="64">
        <v>41400</v>
      </c>
      <c r="F432" s="65">
        <f t="shared" ca="1" si="6"/>
        <v>5</v>
      </c>
      <c r="G432" s="66" t="s">
        <v>170</v>
      </c>
      <c r="H432" s="67">
        <v>72700</v>
      </c>
      <c r="I432" s="68">
        <v>5</v>
      </c>
    </row>
    <row r="433" spans="1:9" x14ac:dyDescent="0.2">
      <c r="A433" t="s">
        <v>601</v>
      </c>
      <c r="B433" s="63" t="s">
        <v>153</v>
      </c>
      <c r="C433" s="62" t="s">
        <v>11</v>
      </c>
      <c r="D433" s="62" t="s">
        <v>155</v>
      </c>
      <c r="E433" s="64">
        <v>40181</v>
      </c>
      <c r="F433" s="65">
        <f t="shared" ca="1" si="6"/>
        <v>8</v>
      </c>
      <c r="G433" s="66" t="s">
        <v>109</v>
      </c>
      <c r="H433" s="67">
        <v>86540</v>
      </c>
      <c r="I433" s="68">
        <v>4</v>
      </c>
    </row>
    <row r="434" spans="1:9" x14ac:dyDescent="0.2">
      <c r="A434" t="s">
        <v>602</v>
      </c>
      <c r="B434" s="63" t="s">
        <v>172</v>
      </c>
      <c r="C434" s="62" t="s">
        <v>178</v>
      </c>
      <c r="D434" s="62" t="s">
        <v>163</v>
      </c>
      <c r="E434" s="64">
        <v>37674</v>
      </c>
      <c r="F434" s="65">
        <f t="shared" ca="1" si="6"/>
        <v>15</v>
      </c>
      <c r="G434" s="66" t="s">
        <v>160</v>
      </c>
      <c r="H434" s="67">
        <v>69410</v>
      </c>
      <c r="I434" s="68">
        <v>4</v>
      </c>
    </row>
    <row r="435" spans="1:9" x14ac:dyDescent="0.2">
      <c r="A435" t="s">
        <v>603</v>
      </c>
      <c r="B435" s="63" t="s">
        <v>161</v>
      </c>
      <c r="C435" s="62" t="s">
        <v>165</v>
      </c>
      <c r="D435" s="62" t="s">
        <v>163</v>
      </c>
      <c r="E435" s="64">
        <v>41264</v>
      </c>
      <c r="F435" s="65">
        <f t="shared" ca="1" si="6"/>
        <v>5</v>
      </c>
      <c r="G435" s="66"/>
      <c r="H435" s="67">
        <v>35260</v>
      </c>
      <c r="I435" s="68">
        <v>2</v>
      </c>
    </row>
    <row r="436" spans="1:9" x14ac:dyDescent="0.2">
      <c r="A436" t="s">
        <v>604</v>
      </c>
      <c r="B436" s="63" t="s">
        <v>153</v>
      </c>
      <c r="C436" s="62" t="s">
        <v>11</v>
      </c>
      <c r="D436" s="62" t="s">
        <v>155</v>
      </c>
      <c r="E436" s="64">
        <v>39835</v>
      </c>
      <c r="F436" s="65">
        <f t="shared" ca="1" si="6"/>
        <v>9</v>
      </c>
      <c r="G436" s="66" t="s">
        <v>156</v>
      </c>
      <c r="H436" s="67">
        <v>81640</v>
      </c>
      <c r="I436" s="68">
        <v>4</v>
      </c>
    </row>
    <row r="437" spans="1:9" x14ac:dyDescent="0.2">
      <c r="A437" t="s">
        <v>605</v>
      </c>
      <c r="B437" s="63" t="s">
        <v>153</v>
      </c>
      <c r="C437" s="62" t="s">
        <v>158</v>
      </c>
      <c r="D437" s="62" t="s">
        <v>155</v>
      </c>
      <c r="E437" s="64">
        <v>41471</v>
      </c>
      <c r="F437" s="65">
        <f t="shared" ca="1" si="6"/>
        <v>5</v>
      </c>
      <c r="G437" s="66" t="s">
        <v>160</v>
      </c>
      <c r="H437" s="67">
        <v>42620</v>
      </c>
      <c r="I437" s="68">
        <v>3</v>
      </c>
    </row>
    <row r="438" spans="1:9" x14ac:dyDescent="0.2">
      <c r="A438" t="s">
        <v>606</v>
      </c>
      <c r="B438" s="63" t="s">
        <v>161</v>
      </c>
      <c r="C438" s="62" t="s">
        <v>173</v>
      </c>
      <c r="D438" s="62" t="s">
        <v>155</v>
      </c>
      <c r="E438" s="64">
        <v>41942</v>
      </c>
      <c r="F438" s="65">
        <f t="shared" ca="1" si="6"/>
        <v>3</v>
      </c>
      <c r="G438" s="66" t="s">
        <v>156</v>
      </c>
      <c r="H438" s="67">
        <v>26360</v>
      </c>
      <c r="I438" s="68">
        <v>1</v>
      </c>
    </row>
    <row r="439" spans="1:9" x14ac:dyDescent="0.2">
      <c r="A439" t="s">
        <v>607</v>
      </c>
      <c r="B439" s="63" t="s">
        <v>157</v>
      </c>
      <c r="C439" s="62" t="s">
        <v>168</v>
      </c>
      <c r="D439" s="62" t="s">
        <v>155</v>
      </c>
      <c r="E439" s="64">
        <v>40048</v>
      </c>
      <c r="F439" s="65">
        <f t="shared" ca="1" si="6"/>
        <v>9</v>
      </c>
      <c r="G439" s="66" t="s">
        <v>160</v>
      </c>
      <c r="H439" s="67">
        <v>65880</v>
      </c>
      <c r="I439" s="68">
        <v>5</v>
      </c>
    </row>
    <row r="440" spans="1:9" x14ac:dyDescent="0.2">
      <c r="A440" t="s">
        <v>608</v>
      </c>
      <c r="B440" s="63" t="s">
        <v>166</v>
      </c>
      <c r="C440" s="62" t="s">
        <v>11</v>
      </c>
      <c r="D440" s="62" t="s">
        <v>163</v>
      </c>
      <c r="E440" s="64">
        <v>37200</v>
      </c>
      <c r="F440" s="65">
        <f t="shared" ca="1" si="6"/>
        <v>16</v>
      </c>
      <c r="G440" s="66"/>
      <c r="H440" s="67">
        <v>31270</v>
      </c>
      <c r="I440" s="68">
        <v>5</v>
      </c>
    </row>
    <row r="441" spans="1:9" x14ac:dyDescent="0.2">
      <c r="A441" t="s">
        <v>609</v>
      </c>
      <c r="B441" s="63" t="s">
        <v>161</v>
      </c>
      <c r="C441" s="62" t="s">
        <v>11</v>
      </c>
      <c r="D441" s="62" t="s">
        <v>155</v>
      </c>
      <c r="E441" s="64">
        <v>37941</v>
      </c>
      <c r="F441" s="65">
        <f t="shared" ca="1" si="6"/>
        <v>14</v>
      </c>
      <c r="G441" s="66" t="s">
        <v>156</v>
      </c>
      <c r="H441" s="67">
        <v>48990</v>
      </c>
      <c r="I441" s="68">
        <v>5</v>
      </c>
    </row>
    <row r="442" spans="1:9" x14ac:dyDescent="0.2">
      <c r="A442" t="s">
        <v>188</v>
      </c>
      <c r="B442" s="63" t="s">
        <v>167</v>
      </c>
      <c r="C442" s="62" t="s">
        <v>164</v>
      </c>
      <c r="D442" s="62" t="s">
        <v>155</v>
      </c>
      <c r="E442" s="64">
        <v>41176</v>
      </c>
      <c r="F442" s="65">
        <f t="shared" ca="1" si="6"/>
        <v>5</v>
      </c>
      <c r="G442" s="66" t="s">
        <v>109</v>
      </c>
      <c r="H442" s="67">
        <v>34690</v>
      </c>
      <c r="I442" s="68">
        <v>2</v>
      </c>
    </row>
    <row r="443" spans="1:9" x14ac:dyDescent="0.2">
      <c r="A443" t="s">
        <v>610</v>
      </c>
      <c r="B443" s="63" t="s">
        <v>166</v>
      </c>
      <c r="C443" s="62" t="s">
        <v>164</v>
      </c>
      <c r="D443" s="62" t="s">
        <v>155</v>
      </c>
      <c r="E443" s="64">
        <v>40169</v>
      </c>
      <c r="F443" s="65">
        <f t="shared" ca="1" si="6"/>
        <v>8</v>
      </c>
      <c r="G443" s="66" t="s">
        <v>156</v>
      </c>
      <c r="H443" s="67">
        <v>24300</v>
      </c>
      <c r="I443" s="68">
        <v>3</v>
      </c>
    </row>
    <row r="444" spans="1:9" x14ac:dyDescent="0.2">
      <c r="A444" t="s">
        <v>611</v>
      </c>
      <c r="B444" s="63" t="s">
        <v>161</v>
      </c>
      <c r="C444" s="62" t="s">
        <v>158</v>
      </c>
      <c r="D444" s="62" t="s">
        <v>163</v>
      </c>
      <c r="E444" s="64">
        <v>40275</v>
      </c>
      <c r="F444" s="65">
        <f t="shared" ca="1" si="6"/>
        <v>8</v>
      </c>
      <c r="G444" s="66"/>
      <c r="H444" s="67">
        <v>64090</v>
      </c>
      <c r="I444" s="68">
        <v>2</v>
      </c>
    </row>
    <row r="445" spans="1:9" x14ac:dyDescent="0.2">
      <c r="A445" t="s">
        <v>612</v>
      </c>
      <c r="B445" s="63" t="s">
        <v>153</v>
      </c>
      <c r="C445" s="62" t="s">
        <v>164</v>
      </c>
      <c r="D445" s="62" t="s">
        <v>155</v>
      </c>
      <c r="E445" s="64">
        <v>40761</v>
      </c>
      <c r="F445" s="65">
        <f t="shared" ca="1" si="6"/>
        <v>7</v>
      </c>
      <c r="G445" s="66" t="s">
        <v>156</v>
      </c>
      <c r="H445" s="67">
        <v>61060</v>
      </c>
      <c r="I445" s="68">
        <v>5</v>
      </c>
    </row>
    <row r="446" spans="1:9" x14ac:dyDescent="0.2">
      <c r="A446" t="s">
        <v>613</v>
      </c>
      <c r="B446" s="63" t="s">
        <v>153</v>
      </c>
      <c r="C446" s="62" t="s">
        <v>177</v>
      </c>
      <c r="D446" s="62" t="s">
        <v>155</v>
      </c>
      <c r="E446" s="64">
        <v>42052</v>
      </c>
      <c r="F446" s="65">
        <f t="shared" ca="1" si="6"/>
        <v>3</v>
      </c>
      <c r="G446" s="66" t="s">
        <v>170</v>
      </c>
      <c r="H446" s="67">
        <v>31830</v>
      </c>
      <c r="I446" s="68">
        <v>3</v>
      </c>
    </row>
    <row r="447" spans="1:9" x14ac:dyDescent="0.2">
      <c r="A447" t="s">
        <v>614</v>
      </c>
      <c r="B447" s="63" t="s">
        <v>166</v>
      </c>
      <c r="C447" s="62" t="s">
        <v>179</v>
      </c>
      <c r="D447" s="62" t="s">
        <v>155</v>
      </c>
      <c r="E447" s="64">
        <v>41385</v>
      </c>
      <c r="F447" s="65">
        <f t="shared" ca="1" si="6"/>
        <v>5</v>
      </c>
      <c r="G447" s="66" t="s">
        <v>156</v>
      </c>
      <c r="H447" s="67">
        <v>46680</v>
      </c>
      <c r="I447" s="68">
        <v>1</v>
      </c>
    </row>
    <row r="448" spans="1:9" x14ac:dyDescent="0.2">
      <c r="A448" t="s">
        <v>615</v>
      </c>
      <c r="B448" s="63" t="s">
        <v>153</v>
      </c>
      <c r="C448" s="62" t="s">
        <v>164</v>
      </c>
      <c r="D448" s="62" t="s">
        <v>155</v>
      </c>
      <c r="E448" s="64">
        <v>41919</v>
      </c>
      <c r="F448" s="65">
        <f t="shared" ca="1" si="6"/>
        <v>3</v>
      </c>
      <c r="G448" s="66" t="s">
        <v>184</v>
      </c>
      <c r="H448" s="67">
        <v>56900</v>
      </c>
      <c r="I448" s="68">
        <v>5</v>
      </c>
    </row>
    <row r="449" spans="1:9" x14ac:dyDescent="0.2">
      <c r="A449" t="s">
        <v>616</v>
      </c>
      <c r="B449" s="63" t="s">
        <v>172</v>
      </c>
      <c r="C449" s="62" t="s">
        <v>169</v>
      </c>
      <c r="D449" s="62" t="s">
        <v>155</v>
      </c>
      <c r="E449" s="64">
        <v>40680</v>
      </c>
      <c r="F449" s="65">
        <f t="shared" ca="1" si="6"/>
        <v>7</v>
      </c>
      <c r="G449" s="66" t="s">
        <v>156</v>
      </c>
      <c r="H449" s="67">
        <v>22820</v>
      </c>
      <c r="I449" s="68">
        <v>5</v>
      </c>
    </row>
    <row r="450" spans="1:9" x14ac:dyDescent="0.2">
      <c r="A450" t="s">
        <v>617</v>
      </c>
      <c r="B450" s="63" t="s">
        <v>157</v>
      </c>
      <c r="C450" s="62" t="s">
        <v>165</v>
      </c>
      <c r="D450" s="62" t="s">
        <v>163</v>
      </c>
      <c r="E450" s="64">
        <v>36960</v>
      </c>
      <c r="F450" s="65">
        <f t="shared" ref="F450:F513" ca="1" si="7">DATEDIF(E450,TODAY(),"Y")</f>
        <v>17</v>
      </c>
      <c r="G450" s="66"/>
      <c r="H450" s="67">
        <v>64470</v>
      </c>
      <c r="I450" s="68">
        <v>3</v>
      </c>
    </row>
    <row r="451" spans="1:9" x14ac:dyDescent="0.2">
      <c r="A451" t="s">
        <v>618</v>
      </c>
      <c r="B451" s="63" t="s">
        <v>161</v>
      </c>
      <c r="C451" s="62" t="s">
        <v>162</v>
      </c>
      <c r="D451" s="62" t="s">
        <v>155</v>
      </c>
      <c r="E451" s="64">
        <v>40039</v>
      </c>
      <c r="F451" s="65">
        <f t="shared" ca="1" si="7"/>
        <v>9</v>
      </c>
      <c r="G451" s="66" t="s">
        <v>159</v>
      </c>
      <c r="H451" s="67">
        <v>71400</v>
      </c>
      <c r="I451" s="68">
        <v>4</v>
      </c>
    </row>
    <row r="452" spans="1:9" x14ac:dyDescent="0.2">
      <c r="A452" t="s">
        <v>619</v>
      </c>
      <c r="B452" s="63" t="s">
        <v>153</v>
      </c>
      <c r="C452" s="62" t="s">
        <v>164</v>
      </c>
      <c r="D452" s="62" t="s">
        <v>163</v>
      </c>
      <c r="E452" s="64">
        <v>39074</v>
      </c>
      <c r="F452" s="65">
        <f t="shared" ca="1" si="7"/>
        <v>11</v>
      </c>
      <c r="G452" s="66"/>
      <c r="H452" s="67">
        <v>39300</v>
      </c>
      <c r="I452" s="68">
        <v>2</v>
      </c>
    </row>
    <row r="453" spans="1:9" x14ac:dyDescent="0.2">
      <c r="A453" t="s">
        <v>620</v>
      </c>
      <c r="B453" s="63" t="s">
        <v>153</v>
      </c>
      <c r="C453" s="62" t="s">
        <v>11</v>
      </c>
      <c r="D453" s="62" t="s">
        <v>155</v>
      </c>
      <c r="E453" s="64">
        <v>40291</v>
      </c>
      <c r="F453" s="65">
        <f t="shared" ca="1" si="7"/>
        <v>8</v>
      </c>
      <c r="G453" s="66" t="s">
        <v>160</v>
      </c>
      <c r="H453" s="67">
        <v>65250</v>
      </c>
      <c r="I453" s="68">
        <v>2</v>
      </c>
    </row>
    <row r="454" spans="1:9" x14ac:dyDescent="0.2">
      <c r="A454" t="s">
        <v>621</v>
      </c>
      <c r="B454" s="63" t="s">
        <v>157</v>
      </c>
      <c r="C454" s="62" t="s">
        <v>169</v>
      </c>
      <c r="D454" s="62" t="s">
        <v>163</v>
      </c>
      <c r="E454" s="64">
        <v>40091</v>
      </c>
      <c r="F454" s="65">
        <f t="shared" ca="1" si="7"/>
        <v>8</v>
      </c>
      <c r="G454" s="66"/>
      <c r="H454" s="67">
        <v>63290</v>
      </c>
      <c r="I454" s="68">
        <v>5</v>
      </c>
    </row>
    <row r="455" spans="1:9" x14ac:dyDescent="0.2">
      <c r="A455" t="s">
        <v>622</v>
      </c>
      <c r="B455" s="63" t="s">
        <v>153</v>
      </c>
      <c r="C455" s="62" t="s">
        <v>164</v>
      </c>
      <c r="D455" s="62" t="s">
        <v>163</v>
      </c>
      <c r="E455" s="64">
        <v>38635</v>
      </c>
      <c r="F455" s="65">
        <f t="shared" ca="1" si="7"/>
        <v>12</v>
      </c>
      <c r="G455" s="66"/>
      <c r="H455" s="67">
        <v>61370</v>
      </c>
      <c r="I455" s="68">
        <v>3</v>
      </c>
    </row>
    <row r="456" spans="1:9" x14ac:dyDescent="0.2">
      <c r="A456" t="s">
        <v>623</v>
      </c>
      <c r="B456" s="63" t="s">
        <v>157</v>
      </c>
      <c r="C456" s="62" t="s">
        <v>175</v>
      </c>
      <c r="D456" s="62" t="s">
        <v>155</v>
      </c>
      <c r="E456" s="64">
        <v>40689</v>
      </c>
      <c r="F456" s="65">
        <f t="shared" ca="1" si="7"/>
        <v>7</v>
      </c>
      <c r="G456" s="66" t="s">
        <v>156</v>
      </c>
      <c r="H456" s="67">
        <v>32600</v>
      </c>
      <c r="I456" s="68">
        <v>5</v>
      </c>
    </row>
    <row r="457" spans="1:9" x14ac:dyDescent="0.2">
      <c r="A457" t="s">
        <v>624</v>
      </c>
      <c r="B457" s="63" t="s">
        <v>161</v>
      </c>
      <c r="C457" s="62" t="s">
        <v>154</v>
      </c>
      <c r="D457" s="62" t="s">
        <v>155</v>
      </c>
      <c r="E457" s="64">
        <v>39739</v>
      </c>
      <c r="F457" s="65">
        <f t="shared" ca="1" si="7"/>
        <v>9</v>
      </c>
      <c r="G457" s="66" t="s">
        <v>159</v>
      </c>
      <c r="H457" s="67">
        <v>62965</v>
      </c>
      <c r="I457" s="68">
        <v>1</v>
      </c>
    </row>
    <row r="458" spans="1:9" x14ac:dyDescent="0.2">
      <c r="A458" t="s">
        <v>625</v>
      </c>
      <c r="B458" s="63" t="s">
        <v>161</v>
      </c>
      <c r="C458" s="62" t="s">
        <v>164</v>
      </c>
      <c r="D458" s="62" t="s">
        <v>163</v>
      </c>
      <c r="E458" s="64">
        <v>40831</v>
      </c>
      <c r="F458" s="65">
        <f t="shared" ca="1" si="7"/>
        <v>6</v>
      </c>
      <c r="G458" s="66"/>
      <c r="H458" s="67">
        <v>78520</v>
      </c>
      <c r="I458" s="68">
        <v>4</v>
      </c>
    </row>
    <row r="459" spans="1:9" x14ac:dyDescent="0.2">
      <c r="A459" t="s">
        <v>185</v>
      </c>
      <c r="B459" s="63" t="s">
        <v>157</v>
      </c>
      <c r="C459" s="62" t="s">
        <v>168</v>
      </c>
      <c r="D459" s="62" t="s">
        <v>163</v>
      </c>
      <c r="E459" s="64">
        <v>41708</v>
      </c>
      <c r="F459" s="65">
        <f t="shared" ca="1" si="7"/>
        <v>4</v>
      </c>
      <c r="G459" s="66"/>
      <c r="H459" s="67">
        <v>79380</v>
      </c>
      <c r="I459" s="68">
        <v>1</v>
      </c>
    </row>
    <row r="460" spans="1:9" x14ac:dyDescent="0.2">
      <c r="A460" t="s">
        <v>626</v>
      </c>
      <c r="B460" s="63" t="s">
        <v>157</v>
      </c>
      <c r="C460" s="62" t="s">
        <v>178</v>
      </c>
      <c r="D460" s="62" t="s">
        <v>155</v>
      </c>
      <c r="E460" s="64">
        <v>41691</v>
      </c>
      <c r="F460" s="65">
        <f t="shared" ca="1" si="7"/>
        <v>4</v>
      </c>
      <c r="G460" s="66" t="s">
        <v>156</v>
      </c>
      <c r="H460" s="67">
        <v>89140</v>
      </c>
      <c r="I460" s="68">
        <v>1</v>
      </c>
    </row>
    <row r="461" spans="1:9" x14ac:dyDescent="0.2">
      <c r="A461" t="s">
        <v>627</v>
      </c>
      <c r="B461" s="63" t="s">
        <v>167</v>
      </c>
      <c r="C461" s="62" t="s">
        <v>169</v>
      </c>
      <c r="D461" s="62" t="s">
        <v>155</v>
      </c>
      <c r="E461" s="64">
        <v>42227</v>
      </c>
      <c r="F461" s="65">
        <f t="shared" ca="1" si="7"/>
        <v>3</v>
      </c>
      <c r="G461" s="66" t="s">
        <v>109</v>
      </c>
      <c r="H461" s="67">
        <v>32160</v>
      </c>
      <c r="I461" s="68">
        <v>3</v>
      </c>
    </row>
    <row r="462" spans="1:9" x14ac:dyDescent="0.2">
      <c r="A462" t="s">
        <v>628</v>
      </c>
      <c r="B462" s="63" t="s">
        <v>166</v>
      </c>
      <c r="C462" s="62" t="s">
        <v>164</v>
      </c>
      <c r="D462" s="62" t="s">
        <v>163</v>
      </c>
      <c r="E462" s="64">
        <v>38327</v>
      </c>
      <c r="F462" s="65">
        <f t="shared" ca="1" si="7"/>
        <v>13</v>
      </c>
      <c r="G462" s="66"/>
      <c r="H462" s="67">
        <v>52770</v>
      </c>
      <c r="I462" s="68">
        <v>2</v>
      </c>
    </row>
    <row r="463" spans="1:9" x14ac:dyDescent="0.2">
      <c r="A463" t="s">
        <v>629</v>
      </c>
      <c r="B463" s="63" t="s">
        <v>161</v>
      </c>
      <c r="C463" s="62" t="s">
        <v>180</v>
      </c>
      <c r="D463" s="62" t="s">
        <v>163</v>
      </c>
      <c r="E463" s="64">
        <v>37778</v>
      </c>
      <c r="F463" s="65">
        <f t="shared" ca="1" si="7"/>
        <v>15</v>
      </c>
      <c r="G463" s="66"/>
      <c r="H463" s="67">
        <v>76690</v>
      </c>
      <c r="I463" s="68">
        <v>3</v>
      </c>
    </row>
    <row r="464" spans="1:9" x14ac:dyDescent="0.2">
      <c r="A464" t="s">
        <v>630</v>
      </c>
      <c r="B464" s="63" t="s">
        <v>157</v>
      </c>
      <c r="C464" s="62" t="s">
        <v>169</v>
      </c>
      <c r="D464" s="62" t="s">
        <v>155</v>
      </c>
      <c r="E464" s="64">
        <v>40540</v>
      </c>
      <c r="F464" s="65">
        <f t="shared" ca="1" si="7"/>
        <v>7</v>
      </c>
      <c r="G464" s="66" t="s">
        <v>160</v>
      </c>
      <c r="H464" s="67">
        <v>73850</v>
      </c>
      <c r="I464" s="68">
        <v>2</v>
      </c>
    </row>
    <row r="465" spans="1:9" x14ac:dyDescent="0.2">
      <c r="A465" t="s">
        <v>631</v>
      </c>
      <c r="B465" s="63" t="s">
        <v>161</v>
      </c>
      <c r="C465" s="62" t="s">
        <v>154</v>
      </c>
      <c r="D465" s="62" t="s">
        <v>155</v>
      </c>
      <c r="E465" s="64">
        <v>37361</v>
      </c>
      <c r="F465" s="65">
        <f t="shared" ca="1" si="7"/>
        <v>16</v>
      </c>
      <c r="G465" s="66" t="s">
        <v>160</v>
      </c>
      <c r="H465" s="67">
        <v>67020</v>
      </c>
      <c r="I465" s="68">
        <v>1</v>
      </c>
    </row>
    <row r="466" spans="1:9" x14ac:dyDescent="0.2">
      <c r="A466" t="s">
        <v>632</v>
      </c>
      <c r="B466" s="63" t="s">
        <v>157</v>
      </c>
      <c r="C466" s="62" t="s">
        <v>173</v>
      </c>
      <c r="D466" s="62" t="s">
        <v>155</v>
      </c>
      <c r="E466" s="64">
        <v>36970</v>
      </c>
      <c r="F466" s="65">
        <f t="shared" ca="1" si="7"/>
        <v>17</v>
      </c>
      <c r="G466" s="66" t="s">
        <v>156</v>
      </c>
      <c r="H466" s="67">
        <v>74530</v>
      </c>
      <c r="I466" s="68">
        <v>5</v>
      </c>
    </row>
    <row r="467" spans="1:9" x14ac:dyDescent="0.2">
      <c r="A467" t="s">
        <v>633</v>
      </c>
      <c r="B467" s="63" t="s">
        <v>153</v>
      </c>
      <c r="C467" s="62" t="s">
        <v>164</v>
      </c>
      <c r="D467" s="62" t="s">
        <v>163</v>
      </c>
      <c r="E467" s="64">
        <v>40604</v>
      </c>
      <c r="F467" s="65">
        <f t="shared" ca="1" si="7"/>
        <v>7</v>
      </c>
      <c r="G467" s="66"/>
      <c r="H467" s="67">
        <v>40940</v>
      </c>
      <c r="I467" s="68">
        <v>2</v>
      </c>
    </row>
    <row r="468" spans="1:9" x14ac:dyDescent="0.2">
      <c r="A468" t="s">
        <v>634</v>
      </c>
      <c r="B468" s="63" t="s">
        <v>167</v>
      </c>
      <c r="C468" s="62" t="s">
        <v>169</v>
      </c>
      <c r="D468" s="62" t="s">
        <v>163</v>
      </c>
      <c r="E468" s="64">
        <v>38454</v>
      </c>
      <c r="F468" s="65">
        <f t="shared" ca="1" si="7"/>
        <v>13</v>
      </c>
      <c r="G468" s="66"/>
      <c r="H468" s="67">
        <v>49090</v>
      </c>
      <c r="I468" s="68">
        <v>4</v>
      </c>
    </row>
    <row r="469" spans="1:9" x14ac:dyDescent="0.2">
      <c r="A469" t="s">
        <v>635</v>
      </c>
      <c r="B469" s="63" t="s">
        <v>153</v>
      </c>
      <c r="C469" s="62" t="s">
        <v>169</v>
      </c>
      <c r="D469" s="62" t="s">
        <v>155</v>
      </c>
      <c r="E469" s="64">
        <v>40400</v>
      </c>
      <c r="F469" s="65">
        <f t="shared" ca="1" si="7"/>
        <v>8</v>
      </c>
      <c r="G469" s="66" t="s">
        <v>160</v>
      </c>
      <c r="H469" s="67">
        <v>87220</v>
      </c>
      <c r="I469" s="68">
        <v>1</v>
      </c>
    </row>
    <row r="470" spans="1:9" x14ac:dyDescent="0.2">
      <c r="A470" t="s">
        <v>636</v>
      </c>
      <c r="B470" s="63" t="s">
        <v>157</v>
      </c>
      <c r="C470" s="62" t="s">
        <v>169</v>
      </c>
      <c r="D470" s="62" t="s">
        <v>155</v>
      </c>
      <c r="E470" s="64">
        <v>41478</v>
      </c>
      <c r="F470" s="65">
        <f t="shared" ca="1" si="7"/>
        <v>5</v>
      </c>
      <c r="G470" s="66" t="s">
        <v>156</v>
      </c>
      <c r="H470" s="67">
        <v>27130</v>
      </c>
      <c r="I470" s="68">
        <v>5</v>
      </c>
    </row>
    <row r="471" spans="1:9" x14ac:dyDescent="0.2">
      <c r="A471" t="s">
        <v>637</v>
      </c>
      <c r="B471" s="63" t="s">
        <v>166</v>
      </c>
      <c r="C471" s="62" t="s">
        <v>164</v>
      </c>
      <c r="D471" s="62" t="s">
        <v>155</v>
      </c>
      <c r="E471" s="64">
        <v>39879</v>
      </c>
      <c r="F471" s="65">
        <f t="shared" ca="1" si="7"/>
        <v>9</v>
      </c>
      <c r="G471" s="66" t="s">
        <v>160</v>
      </c>
      <c r="H471" s="67">
        <v>61150</v>
      </c>
      <c r="I471" s="68">
        <v>2</v>
      </c>
    </row>
    <row r="472" spans="1:9" x14ac:dyDescent="0.2">
      <c r="A472" t="s">
        <v>638</v>
      </c>
      <c r="B472" s="63" t="s">
        <v>166</v>
      </c>
      <c r="C472" s="62" t="s">
        <v>158</v>
      </c>
      <c r="D472" s="62" t="s">
        <v>155</v>
      </c>
      <c r="E472" s="64">
        <v>36990</v>
      </c>
      <c r="F472" s="65">
        <f t="shared" ca="1" si="7"/>
        <v>17</v>
      </c>
      <c r="G472" s="66" t="s">
        <v>170</v>
      </c>
      <c r="H472" s="67">
        <v>71010</v>
      </c>
      <c r="I472" s="68">
        <v>5</v>
      </c>
    </row>
    <row r="473" spans="1:9" x14ac:dyDescent="0.2">
      <c r="A473" t="s">
        <v>639</v>
      </c>
      <c r="B473" s="63" t="s">
        <v>172</v>
      </c>
      <c r="C473" s="62" t="s">
        <v>173</v>
      </c>
      <c r="D473" s="62" t="s">
        <v>155</v>
      </c>
      <c r="E473" s="64">
        <v>41247</v>
      </c>
      <c r="F473" s="65">
        <f t="shared" ca="1" si="7"/>
        <v>5</v>
      </c>
      <c r="G473" s="66" t="s">
        <v>160</v>
      </c>
      <c r="H473" s="67">
        <v>63080</v>
      </c>
      <c r="I473" s="68">
        <v>5</v>
      </c>
    </row>
    <row r="474" spans="1:9" x14ac:dyDescent="0.2">
      <c r="A474" t="s">
        <v>640</v>
      </c>
      <c r="B474" s="63" t="s">
        <v>167</v>
      </c>
      <c r="C474" s="62" t="s">
        <v>162</v>
      </c>
      <c r="D474" s="62" t="s">
        <v>155</v>
      </c>
      <c r="E474" s="64">
        <v>41314</v>
      </c>
      <c r="F474" s="65">
        <f t="shared" ca="1" si="7"/>
        <v>5</v>
      </c>
      <c r="G474" s="66" t="s">
        <v>160</v>
      </c>
      <c r="H474" s="67">
        <v>27250</v>
      </c>
      <c r="I474" s="68">
        <v>5</v>
      </c>
    </row>
    <row r="475" spans="1:9" x14ac:dyDescent="0.2">
      <c r="A475" t="s">
        <v>641</v>
      </c>
      <c r="B475" s="63" t="s">
        <v>153</v>
      </c>
      <c r="C475" s="62" t="s">
        <v>154</v>
      </c>
      <c r="D475" s="62" t="s">
        <v>155</v>
      </c>
      <c r="E475" s="64">
        <v>40184</v>
      </c>
      <c r="F475" s="65">
        <f t="shared" ca="1" si="7"/>
        <v>8</v>
      </c>
      <c r="G475" s="66" t="s">
        <v>170</v>
      </c>
      <c r="H475" s="67">
        <v>82700</v>
      </c>
      <c r="I475" s="68">
        <v>3</v>
      </c>
    </row>
    <row r="476" spans="1:9" x14ac:dyDescent="0.2">
      <c r="A476" t="s">
        <v>642</v>
      </c>
      <c r="B476" s="63" t="s">
        <v>157</v>
      </c>
      <c r="C476" s="62" t="s">
        <v>169</v>
      </c>
      <c r="D476" s="62" t="s">
        <v>155</v>
      </c>
      <c r="E476" s="64">
        <v>41681</v>
      </c>
      <c r="F476" s="65">
        <f t="shared" ca="1" si="7"/>
        <v>4</v>
      </c>
      <c r="G476" s="66" t="s">
        <v>159</v>
      </c>
      <c r="H476" s="67">
        <v>40260</v>
      </c>
      <c r="I476" s="68">
        <v>5</v>
      </c>
    </row>
    <row r="477" spans="1:9" x14ac:dyDescent="0.2">
      <c r="A477" t="s">
        <v>643</v>
      </c>
      <c r="B477" s="63" t="s">
        <v>157</v>
      </c>
      <c r="C477" s="62" t="s">
        <v>11</v>
      </c>
      <c r="D477" s="62" t="s">
        <v>163</v>
      </c>
      <c r="E477" s="64">
        <v>40064</v>
      </c>
      <c r="F477" s="65">
        <f t="shared" ca="1" si="7"/>
        <v>8</v>
      </c>
      <c r="G477" s="66"/>
      <c r="H477" s="67">
        <v>77930</v>
      </c>
      <c r="I477" s="68">
        <v>5</v>
      </c>
    </row>
    <row r="478" spans="1:9" x14ac:dyDescent="0.2">
      <c r="A478" t="s">
        <v>644</v>
      </c>
      <c r="B478" s="63" t="s">
        <v>157</v>
      </c>
      <c r="C478" s="62" t="s">
        <v>168</v>
      </c>
      <c r="D478" s="62" t="s">
        <v>155</v>
      </c>
      <c r="E478" s="64">
        <v>37674</v>
      </c>
      <c r="F478" s="65">
        <f t="shared" ca="1" si="7"/>
        <v>15</v>
      </c>
      <c r="G478" s="66" t="s">
        <v>159</v>
      </c>
      <c r="H478" s="67">
        <v>48330</v>
      </c>
      <c r="I478" s="68">
        <v>1</v>
      </c>
    </row>
    <row r="479" spans="1:9" x14ac:dyDescent="0.2">
      <c r="A479" t="s">
        <v>645</v>
      </c>
      <c r="B479" s="63" t="s">
        <v>157</v>
      </c>
      <c r="C479" s="62" t="s">
        <v>164</v>
      </c>
      <c r="D479" s="62" t="s">
        <v>163</v>
      </c>
      <c r="E479" s="64">
        <v>37638</v>
      </c>
      <c r="F479" s="65">
        <f t="shared" ca="1" si="7"/>
        <v>15</v>
      </c>
      <c r="G479" s="66"/>
      <c r="H479" s="67">
        <v>57600</v>
      </c>
      <c r="I479" s="68">
        <v>3</v>
      </c>
    </row>
    <row r="480" spans="1:9" x14ac:dyDescent="0.2">
      <c r="A480" t="s">
        <v>646</v>
      </c>
      <c r="B480" s="63" t="s">
        <v>153</v>
      </c>
      <c r="C480" s="62" t="s">
        <v>158</v>
      </c>
      <c r="D480" s="62" t="s">
        <v>155</v>
      </c>
      <c r="E480" s="64">
        <v>39789</v>
      </c>
      <c r="F480" s="65">
        <f t="shared" ca="1" si="7"/>
        <v>9</v>
      </c>
      <c r="G480" s="66" t="s">
        <v>160</v>
      </c>
      <c r="H480" s="67">
        <v>37750</v>
      </c>
      <c r="I480" s="68">
        <v>5</v>
      </c>
    </row>
    <row r="481" spans="1:9" x14ac:dyDescent="0.2">
      <c r="A481" t="s">
        <v>647</v>
      </c>
      <c r="B481" s="63" t="s">
        <v>153</v>
      </c>
      <c r="C481" s="62" t="s">
        <v>168</v>
      </c>
      <c r="D481" s="62" t="s">
        <v>155</v>
      </c>
      <c r="E481" s="64">
        <v>40363</v>
      </c>
      <c r="F481" s="65">
        <f t="shared" ca="1" si="7"/>
        <v>8</v>
      </c>
      <c r="G481" s="66" t="s">
        <v>170</v>
      </c>
      <c r="H481" s="67">
        <v>42020</v>
      </c>
      <c r="I481" s="68">
        <v>5</v>
      </c>
    </row>
    <row r="482" spans="1:9" x14ac:dyDescent="0.2">
      <c r="A482" t="s">
        <v>648</v>
      </c>
      <c r="B482" s="63" t="s">
        <v>157</v>
      </c>
      <c r="C482" s="62" t="s">
        <v>168</v>
      </c>
      <c r="D482" s="62" t="s">
        <v>163</v>
      </c>
      <c r="E482" s="64">
        <v>40593</v>
      </c>
      <c r="F482" s="65">
        <f t="shared" ca="1" si="7"/>
        <v>7</v>
      </c>
      <c r="G482" s="66"/>
      <c r="H482" s="67">
        <v>56650</v>
      </c>
      <c r="I482" s="68">
        <v>1</v>
      </c>
    </row>
    <row r="483" spans="1:9" x14ac:dyDescent="0.2">
      <c r="A483" t="s">
        <v>649</v>
      </c>
      <c r="B483" s="63" t="s">
        <v>157</v>
      </c>
      <c r="C483" s="62" t="s">
        <v>164</v>
      </c>
      <c r="D483" s="62" t="s">
        <v>155</v>
      </c>
      <c r="E483" s="64">
        <v>41302</v>
      </c>
      <c r="F483" s="65">
        <f t="shared" ca="1" si="7"/>
        <v>5</v>
      </c>
      <c r="G483" s="66" t="s">
        <v>160</v>
      </c>
      <c r="H483" s="67">
        <v>44270</v>
      </c>
      <c r="I483" s="68">
        <v>2</v>
      </c>
    </row>
    <row r="484" spans="1:9" x14ac:dyDescent="0.2">
      <c r="A484" t="s">
        <v>650</v>
      </c>
      <c r="B484" s="63" t="s">
        <v>167</v>
      </c>
      <c r="C484" s="62" t="s">
        <v>168</v>
      </c>
      <c r="D484" s="62" t="s">
        <v>155</v>
      </c>
      <c r="E484" s="64">
        <v>40218</v>
      </c>
      <c r="F484" s="65">
        <f t="shared" ca="1" si="7"/>
        <v>8</v>
      </c>
      <c r="G484" s="66" t="s">
        <v>156</v>
      </c>
      <c r="H484" s="67">
        <v>73830</v>
      </c>
      <c r="I484" s="68">
        <v>2</v>
      </c>
    </row>
    <row r="485" spans="1:9" x14ac:dyDescent="0.2">
      <c r="A485" t="s">
        <v>651</v>
      </c>
      <c r="B485" s="63" t="s">
        <v>157</v>
      </c>
      <c r="C485" s="62" t="s">
        <v>169</v>
      </c>
      <c r="D485" s="62" t="s">
        <v>155</v>
      </c>
      <c r="E485" s="64">
        <v>37331</v>
      </c>
      <c r="F485" s="65">
        <f t="shared" ca="1" si="7"/>
        <v>16</v>
      </c>
      <c r="G485" s="66" t="s">
        <v>159</v>
      </c>
      <c r="H485" s="67">
        <v>61850</v>
      </c>
      <c r="I485" s="68">
        <v>2</v>
      </c>
    </row>
    <row r="486" spans="1:9" x14ac:dyDescent="0.2">
      <c r="A486" t="s">
        <v>652</v>
      </c>
      <c r="B486" s="63" t="s">
        <v>153</v>
      </c>
      <c r="C486" s="62" t="s">
        <v>177</v>
      </c>
      <c r="D486" s="62" t="s">
        <v>155</v>
      </c>
      <c r="E486" s="64">
        <v>38009</v>
      </c>
      <c r="F486" s="65">
        <f t="shared" ca="1" si="7"/>
        <v>14</v>
      </c>
      <c r="G486" s="66" t="s">
        <v>156</v>
      </c>
      <c r="H486" s="67">
        <v>27180</v>
      </c>
      <c r="I486" s="68">
        <v>4</v>
      </c>
    </row>
    <row r="487" spans="1:9" x14ac:dyDescent="0.2">
      <c r="A487" t="s">
        <v>653</v>
      </c>
      <c r="B487" s="63" t="s">
        <v>157</v>
      </c>
      <c r="C487" s="62" t="s">
        <v>158</v>
      </c>
      <c r="D487" s="62" t="s">
        <v>163</v>
      </c>
      <c r="E487" s="64">
        <v>41237</v>
      </c>
      <c r="F487" s="65">
        <f t="shared" ca="1" si="7"/>
        <v>5</v>
      </c>
      <c r="G487" s="66"/>
      <c r="H487" s="67">
        <v>45830</v>
      </c>
      <c r="I487" s="68">
        <v>4</v>
      </c>
    </row>
    <row r="488" spans="1:9" x14ac:dyDescent="0.2">
      <c r="A488" t="s">
        <v>654</v>
      </c>
      <c r="B488" s="63" t="s">
        <v>157</v>
      </c>
      <c r="C488" s="62" t="s">
        <v>6</v>
      </c>
      <c r="D488" s="62" t="s">
        <v>163</v>
      </c>
      <c r="E488" s="64">
        <v>41373</v>
      </c>
      <c r="F488" s="65">
        <f t="shared" ca="1" si="7"/>
        <v>5</v>
      </c>
      <c r="G488" s="66"/>
      <c r="H488" s="67">
        <v>75100</v>
      </c>
      <c r="I488" s="68">
        <v>4</v>
      </c>
    </row>
    <row r="489" spans="1:9" x14ac:dyDescent="0.2">
      <c r="A489" t="s">
        <v>655</v>
      </c>
      <c r="B489" s="63" t="s">
        <v>153</v>
      </c>
      <c r="C489" s="62" t="s">
        <v>11</v>
      </c>
      <c r="D489" s="62" t="s">
        <v>163</v>
      </c>
      <c r="E489" s="64">
        <v>39970</v>
      </c>
      <c r="F489" s="65">
        <f t="shared" ca="1" si="7"/>
        <v>9</v>
      </c>
      <c r="G489" s="66"/>
      <c r="H489" s="67">
        <v>63850</v>
      </c>
      <c r="I489" s="68">
        <v>2</v>
      </c>
    </row>
    <row r="490" spans="1:9" x14ac:dyDescent="0.2">
      <c r="A490" t="s">
        <v>656</v>
      </c>
      <c r="B490" s="63" t="s">
        <v>157</v>
      </c>
      <c r="C490" s="62" t="s">
        <v>173</v>
      </c>
      <c r="D490" s="62" t="s">
        <v>155</v>
      </c>
      <c r="E490" s="64">
        <v>40225</v>
      </c>
      <c r="F490" s="65">
        <f t="shared" ca="1" si="7"/>
        <v>8</v>
      </c>
      <c r="G490" s="66" t="s">
        <v>160</v>
      </c>
      <c r="H490" s="67">
        <v>73030</v>
      </c>
      <c r="I490" s="68">
        <v>5</v>
      </c>
    </row>
    <row r="491" spans="1:9" x14ac:dyDescent="0.2">
      <c r="A491" t="s">
        <v>657</v>
      </c>
      <c r="B491" s="63" t="s">
        <v>157</v>
      </c>
      <c r="C491" s="62" t="s">
        <v>164</v>
      </c>
      <c r="D491" s="62" t="s">
        <v>155</v>
      </c>
      <c r="E491" s="64">
        <v>39983</v>
      </c>
      <c r="F491" s="65">
        <f t="shared" ca="1" si="7"/>
        <v>9</v>
      </c>
      <c r="G491" s="66" t="s">
        <v>156</v>
      </c>
      <c r="H491" s="67">
        <v>60100</v>
      </c>
      <c r="I491" s="68">
        <v>1</v>
      </c>
    </row>
    <row r="492" spans="1:9" x14ac:dyDescent="0.2">
      <c r="A492" t="s">
        <v>187</v>
      </c>
      <c r="B492" s="63" t="s">
        <v>157</v>
      </c>
      <c r="C492" s="62" t="s">
        <v>164</v>
      </c>
      <c r="D492" s="62" t="s">
        <v>155</v>
      </c>
      <c r="E492" s="64">
        <v>40107</v>
      </c>
      <c r="F492" s="65">
        <f t="shared" ca="1" si="7"/>
        <v>8</v>
      </c>
      <c r="G492" s="66" t="s">
        <v>160</v>
      </c>
      <c r="H492" s="67">
        <v>45500</v>
      </c>
      <c r="I492" s="68">
        <v>3</v>
      </c>
    </row>
    <row r="493" spans="1:9" x14ac:dyDescent="0.2">
      <c r="A493" t="s">
        <v>658</v>
      </c>
      <c r="B493" s="63" t="s">
        <v>157</v>
      </c>
      <c r="C493" s="62" t="s">
        <v>164</v>
      </c>
      <c r="D493" s="62" t="s">
        <v>155</v>
      </c>
      <c r="E493" s="64">
        <v>41270</v>
      </c>
      <c r="F493" s="65">
        <f t="shared" ca="1" si="7"/>
        <v>5</v>
      </c>
      <c r="G493" s="66" t="s">
        <v>160</v>
      </c>
      <c r="H493" s="67">
        <v>86260</v>
      </c>
      <c r="I493" s="68">
        <v>3</v>
      </c>
    </row>
    <row r="494" spans="1:9" x14ac:dyDescent="0.2">
      <c r="A494" t="s">
        <v>659</v>
      </c>
      <c r="B494" s="63" t="s">
        <v>157</v>
      </c>
      <c r="C494" s="62" t="s">
        <v>164</v>
      </c>
      <c r="D494" s="62" t="s">
        <v>155</v>
      </c>
      <c r="E494" s="64">
        <v>38510</v>
      </c>
      <c r="F494" s="65">
        <f t="shared" ca="1" si="7"/>
        <v>13</v>
      </c>
      <c r="G494" s="66" t="s">
        <v>160</v>
      </c>
      <c r="H494" s="67">
        <v>69080</v>
      </c>
      <c r="I494" s="68">
        <v>3</v>
      </c>
    </row>
    <row r="495" spans="1:9" x14ac:dyDescent="0.2">
      <c r="A495" t="s">
        <v>660</v>
      </c>
      <c r="B495" s="63" t="s">
        <v>161</v>
      </c>
      <c r="C495" s="62" t="s">
        <v>169</v>
      </c>
      <c r="D495" s="62" t="s">
        <v>163</v>
      </c>
      <c r="E495" s="64">
        <v>42126</v>
      </c>
      <c r="F495" s="65">
        <f t="shared" ca="1" si="7"/>
        <v>3</v>
      </c>
      <c r="G495" s="66"/>
      <c r="H495" s="67">
        <v>70300</v>
      </c>
      <c r="I495" s="68">
        <v>3</v>
      </c>
    </row>
    <row r="496" spans="1:9" x14ac:dyDescent="0.2">
      <c r="A496" t="s">
        <v>661</v>
      </c>
      <c r="B496" s="63" t="s">
        <v>157</v>
      </c>
      <c r="C496" s="62" t="s">
        <v>168</v>
      </c>
      <c r="D496" s="62" t="s">
        <v>163</v>
      </c>
      <c r="E496" s="64">
        <v>42255</v>
      </c>
      <c r="F496" s="65">
        <f t="shared" ca="1" si="7"/>
        <v>2</v>
      </c>
      <c r="G496" s="66"/>
      <c r="H496" s="67">
        <v>44720</v>
      </c>
      <c r="I496" s="68">
        <v>2</v>
      </c>
    </row>
    <row r="497" spans="1:9" x14ac:dyDescent="0.2">
      <c r="A497" t="s">
        <v>662</v>
      </c>
      <c r="B497" s="63" t="s">
        <v>153</v>
      </c>
      <c r="C497" s="62" t="s">
        <v>154</v>
      </c>
      <c r="D497" s="62" t="s">
        <v>155</v>
      </c>
      <c r="E497" s="64">
        <v>37246</v>
      </c>
      <c r="F497" s="65">
        <f t="shared" ca="1" si="7"/>
        <v>16</v>
      </c>
      <c r="G497" s="66" t="s">
        <v>156</v>
      </c>
      <c r="H497" s="67">
        <v>58410</v>
      </c>
      <c r="I497" s="68">
        <v>5</v>
      </c>
    </row>
    <row r="498" spans="1:9" x14ac:dyDescent="0.2">
      <c r="A498" t="s">
        <v>663</v>
      </c>
      <c r="B498" s="63" t="s">
        <v>157</v>
      </c>
      <c r="C498" s="62" t="s">
        <v>168</v>
      </c>
      <c r="D498" s="62" t="s">
        <v>163</v>
      </c>
      <c r="E498" s="64">
        <v>37298</v>
      </c>
      <c r="F498" s="65">
        <f t="shared" ca="1" si="7"/>
        <v>16</v>
      </c>
      <c r="G498" s="66"/>
      <c r="H498" s="67">
        <v>57990</v>
      </c>
      <c r="I498" s="68">
        <v>5</v>
      </c>
    </row>
    <row r="499" spans="1:9" x14ac:dyDescent="0.2">
      <c r="A499" t="s">
        <v>664</v>
      </c>
      <c r="B499" s="63" t="s">
        <v>153</v>
      </c>
      <c r="C499" s="62" t="s">
        <v>169</v>
      </c>
      <c r="D499" s="62" t="s">
        <v>155</v>
      </c>
      <c r="E499" s="64">
        <v>41569</v>
      </c>
      <c r="F499" s="65">
        <f t="shared" ca="1" si="7"/>
        <v>4</v>
      </c>
      <c r="G499" s="66" t="s">
        <v>156</v>
      </c>
      <c r="H499" s="67">
        <v>46390</v>
      </c>
      <c r="I499" s="68">
        <v>5</v>
      </c>
    </row>
    <row r="500" spans="1:9" x14ac:dyDescent="0.2">
      <c r="A500" t="s">
        <v>186</v>
      </c>
      <c r="B500" s="63" t="s">
        <v>161</v>
      </c>
      <c r="C500" s="62" t="s">
        <v>11</v>
      </c>
      <c r="D500" s="62" t="s">
        <v>155</v>
      </c>
      <c r="E500" s="64">
        <v>41334</v>
      </c>
      <c r="F500" s="65">
        <f t="shared" ca="1" si="7"/>
        <v>5</v>
      </c>
      <c r="G500" s="66" t="s">
        <v>109</v>
      </c>
      <c r="H500" s="67">
        <v>70480</v>
      </c>
      <c r="I500" s="68">
        <v>4</v>
      </c>
    </row>
    <row r="501" spans="1:9" x14ac:dyDescent="0.2">
      <c r="A501" t="s">
        <v>665</v>
      </c>
      <c r="B501" s="63" t="s">
        <v>157</v>
      </c>
      <c r="C501" s="62" t="s">
        <v>180</v>
      </c>
      <c r="D501" s="62" t="s">
        <v>163</v>
      </c>
      <c r="E501" s="64">
        <v>40190</v>
      </c>
      <c r="F501" s="65">
        <f t="shared" ca="1" si="7"/>
        <v>8</v>
      </c>
      <c r="G501" s="66"/>
      <c r="H501" s="67">
        <v>66580</v>
      </c>
      <c r="I501" s="68">
        <v>5</v>
      </c>
    </row>
    <row r="502" spans="1:9" x14ac:dyDescent="0.2">
      <c r="A502" t="s">
        <v>45</v>
      </c>
      <c r="B502" s="63" t="s">
        <v>157</v>
      </c>
      <c r="C502" s="62" t="s">
        <v>164</v>
      </c>
      <c r="D502" s="62" t="s">
        <v>155</v>
      </c>
      <c r="E502" s="64">
        <v>37010</v>
      </c>
      <c r="F502" s="65">
        <f t="shared" ca="1" si="7"/>
        <v>17</v>
      </c>
      <c r="G502" s="66" t="s">
        <v>156</v>
      </c>
      <c r="H502" s="67">
        <v>75120</v>
      </c>
      <c r="I502" s="68">
        <v>5</v>
      </c>
    </row>
    <row r="503" spans="1:9" x14ac:dyDescent="0.2">
      <c r="A503" t="s">
        <v>666</v>
      </c>
      <c r="B503" s="63" t="s">
        <v>161</v>
      </c>
      <c r="C503" s="62" t="s">
        <v>177</v>
      </c>
      <c r="D503" s="62" t="s">
        <v>155</v>
      </c>
      <c r="E503" s="64">
        <v>41293</v>
      </c>
      <c r="F503" s="65">
        <f t="shared" ca="1" si="7"/>
        <v>5</v>
      </c>
      <c r="G503" s="66" t="s">
        <v>156</v>
      </c>
      <c r="H503" s="67">
        <v>23280</v>
      </c>
      <c r="I503" s="68">
        <v>1</v>
      </c>
    </row>
    <row r="504" spans="1:9" x14ac:dyDescent="0.2">
      <c r="A504" t="s">
        <v>39</v>
      </c>
      <c r="B504" s="63" t="s">
        <v>167</v>
      </c>
      <c r="C504" s="62" t="s">
        <v>11</v>
      </c>
      <c r="D504" s="62" t="s">
        <v>163</v>
      </c>
      <c r="E504" s="64">
        <v>39806</v>
      </c>
      <c r="F504" s="65">
        <f t="shared" ca="1" si="7"/>
        <v>9</v>
      </c>
      <c r="G504" s="66"/>
      <c r="H504" s="67">
        <v>53870</v>
      </c>
      <c r="I504" s="68">
        <v>2</v>
      </c>
    </row>
    <row r="505" spans="1:9" x14ac:dyDescent="0.2">
      <c r="A505" t="s">
        <v>667</v>
      </c>
      <c r="B505" s="63" t="s">
        <v>161</v>
      </c>
      <c r="C505" s="62" t="s">
        <v>174</v>
      </c>
      <c r="D505" s="62" t="s">
        <v>163</v>
      </c>
      <c r="E505" s="64">
        <v>40523</v>
      </c>
      <c r="F505" s="65">
        <f t="shared" ca="1" si="7"/>
        <v>7</v>
      </c>
      <c r="G505" s="66"/>
      <c r="H505" s="67">
        <v>71700</v>
      </c>
      <c r="I505" s="68">
        <v>2</v>
      </c>
    </row>
    <row r="506" spans="1:9" x14ac:dyDescent="0.2">
      <c r="A506" t="s">
        <v>668</v>
      </c>
      <c r="B506" s="63" t="s">
        <v>166</v>
      </c>
      <c r="C506" s="62" t="s">
        <v>154</v>
      </c>
      <c r="D506" s="62" t="s">
        <v>163</v>
      </c>
      <c r="E506" s="64">
        <v>39028</v>
      </c>
      <c r="F506" s="65">
        <f t="shared" ca="1" si="7"/>
        <v>11</v>
      </c>
      <c r="G506" s="66"/>
      <c r="H506" s="67">
        <v>64590</v>
      </c>
      <c r="I506" s="68">
        <v>1</v>
      </c>
    </row>
    <row r="507" spans="1:9" x14ac:dyDescent="0.2">
      <c r="A507" t="s">
        <v>669</v>
      </c>
      <c r="B507" s="63" t="s">
        <v>172</v>
      </c>
      <c r="C507" s="62" t="s">
        <v>169</v>
      </c>
      <c r="D507" s="62" t="s">
        <v>163</v>
      </c>
      <c r="E507" s="64">
        <v>40249</v>
      </c>
      <c r="F507" s="65">
        <f t="shared" ca="1" si="7"/>
        <v>8</v>
      </c>
      <c r="G507" s="66"/>
      <c r="H507" s="67">
        <v>78590</v>
      </c>
      <c r="I507" s="68">
        <v>1</v>
      </c>
    </row>
    <row r="508" spans="1:9" x14ac:dyDescent="0.2">
      <c r="A508" t="s">
        <v>670</v>
      </c>
      <c r="B508" s="63" t="s">
        <v>157</v>
      </c>
      <c r="C508" s="62" t="s">
        <v>164</v>
      </c>
      <c r="D508" s="62" t="s">
        <v>155</v>
      </c>
      <c r="E508" s="64">
        <v>38332</v>
      </c>
      <c r="F508" s="65">
        <f t="shared" ca="1" si="7"/>
        <v>13</v>
      </c>
      <c r="G508" s="66" t="s">
        <v>160</v>
      </c>
      <c r="H508" s="67">
        <v>62750</v>
      </c>
      <c r="I508" s="68">
        <v>3</v>
      </c>
    </row>
    <row r="509" spans="1:9" x14ac:dyDescent="0.2">
      <c r="A509" t="s">
        <v>671</v>
      </c>
      <c r="B509" s="63" t="s">
        <v>153</v>
      </c>
      <c r="C509" s="62" t="s">
        <v>181</v>
      </c>
      <c r="D509" s="62" t="s">
        <v>163</v>
      </c>
      <c r="E509" s="64">
        <v>41254</v>
      </c>
      <c r="F509" s="65">
        <f t="shared" ca="1" si="7"/>
        <v>5</v>
      </c>
      <c r="G509" s="66"/>
      <c r="H509" s="67">
        <v>59350</v>
      </c>
      <c r="I509" s="68">
        <v>5</v>
      </c>
    </row>
    <row r="510" spans="1:9" x14ac:dyDescent="0.2">
      <c r="A510" t="s">
        <v>672</v>
      </c>
      <c r="B510" s="63" t="s">
        <v>153</v>
      </c>
      <c r="C510" s="62" t="s">
        <v>177</v>
      </c>
      <c r="D510" s="62" t="s">
        <v>163</v>
      </c>
      <c r="E510" s="64">
        <v>41369</v>
      </c>
      <c r="F510" s="65">
        <f t="shared" ca="1" si="7"/>
        <v>5</v>
      </c>
      <c r="G510" s="66"/>
      <c r="H510" s="67">
        <v>89310</v>
      </c>
      <c r="I510" s="68">
        <v>5</v>
      </c>
    </row>
    <row r="511" spans="1:9" x14ac:dyDescent="0.2">
      <c r="A511" t="s">
        <v>673</v>
      </c>
      <c r="B511" s="63" t="s">
        <v>161</v>
      </c>
      <c r="C511" s="62" t="s">
        <v>154</v>
      </c>
      <c r="D511" s="62" t="s">
        <v>155</v>
      </c>
      <c r="E511" s="64">
        <v>40124</v>
      </c>
      <c r="F511" s="65">
        <f t="shared" ca="1" si="7"/>
        <v>8</v>
      </c>
      <c r="G511" s="66" t="s">
        <v>156</v>
      </c>
      <c r="H511" s="67">
        <v>54270</v>
      </c>
      <c r="I511" s="68">
        <v>3</v>
      </c>
    </row>
    <row r="512" spans="1:9" x14ac:dyDescent="0.2">
      <c r="A512" t="s">
        <v>674</v>
      </c>
      <c r="B512" s="63" t="s">
        <v>153</v>
      </c>
      <c r="C512" s="62" t="s">
        <v>164</v>
      </c>
      <c r="D512" s="62" t="s">
        <v>155</v>
      </c>
      <c r="E512" s="64">
        <v>37319</v>
      </c>
      <c r="F512" s="65">
        <f t="shared" ca="1" si="7"/>
        <v>16</v>
      </c>
      <c r="G512" s="66" t="s">
        <v>160</v>
      </c>
      <c r="H512" s="67">
        <v>68750</v>
      </c>
      <c r="I512" s="68">
        <v>1</v>
      </c>
    </row>
    <row r="513" spans="1:9" x14ac:dyDescent="0.2">
      <c r="A513" t="s">
        <v>675</v>
      </c>
      <c r="B513" s="63" t="s">
        <v>153</v>
      </c>
      <c r="C513" s="62" t="s">
        <v>164</v>
      </c>
      <c r="D513" s="62" t="s">
        <v>155</v>
      </c>
      <c r="E513" s="64">
        <v>40265</v>
      </c>
      <c r="F513" s="65">
        <f t="shared" ca="1" si="7"/>
        <v>8</v>
      </c>
      <c r="G513" s="66" t="s">
        <v>170</v>
      </c>
      <c r="H513" s="67">
        <v>63070</v>
      </c>
      <c r="I513" s="68">
        <v>1</v>
      </c>
    </row>
    <row r="514" spans="1:9" x14ac:dyDescent="0.2">
      <c r="A514" t="s">
        <v>676</v>
      </c>
      <c r="B514" s="63" t="s">
        <v>153</v>
      </c>
      <c r="C514" s="62" t="s">
        <v>173</v>
      </c>
      <c r="D514" s="62" t="s">
        <v>155</v>
      </c>
      <c r="E514" s="64">
        <v>41948</v>
      </c>
      <c r="F514" s="65">
        <f t="shared" ref="F514:F577" ca="1" si="8">DATEDIF(E514,TODAY(),"Y")</f>
        <v>3</v>
      </c>
      <c r="G514" s="66" t="s">
        <v>156</v>
      </c>
      <c r="H514" s="67">
        <v>79770</v>
      </c>
      <c r="I514" s="68">
        <v>4</v>
      </c>
    </row>
    <row r="515" spans="1:9" x14ac:dyDescent="0.2">
      <c r="A515" t="s">
        <v>677</v>
      </c>
      <c r="B515" s="63" t="s">
        <v>157</v>
      </c>
      <c r="C515" s="62" t="s">
        <v>177</v>
      </c>
      <c r="D515" s="62" t="s">
        <v>155</v>
      </c>
      <c r="E515" s="64">
        <v>41275</v>
      </c>
      <c r="F515" s="65">
        <f t="shared" ca="1" si="8"/>
        <v>5</v>
      </c>
      <c r="G515" s="66" t="s">
        <v>170</v>
      </c>
      <c r="H515" s="67">
        <v>38730</v>
      </c>
      <c r="I515" s="68">
        <v>1</v>
      </c>
    </row>
    <row r="516" spans="1:9" x14ac:dyDescent="0.2">
      <c r="A516" t="s">
        <v>678</v>
      </c>
      <c r="B516" s="63" t="s">
        <v>153</v>
      </c>
      <c r="C516" s="62" t="s">
        <v>169</v>
      </c>
      <c r="D516" s="62" t="s">
        <v>155</v>
      </c>
      <c r="E516" s="64">
        <v>40436</v>
      </c>
      <c r="F516" s="65">
        <f t="shared" ca="1" si="8"/>
        <v>7</v>
      </c>
      <c r="G516" s="66" t="s">
        <v>109</v>
      </c>
      <c r="H516" s="67">
        <v>64780</v>
      </c>
      <c r="I516" s="68">
        <v>5</v>
      </c>
    </row>
    <row r="517" spans="1:9" x14ac:dyDescent="0.2">
      <c r="A517" t="s">
        <v>679</v>
      </c>
      <c r="B517" s="63" t="s">
        <v>166</v>
      </c>
      <c r="C517" s="62" t="s">
        <v>180</v>
      </c>
      <c r="D517" s="62" t="s">
        <v>155</v>
      </c>
      <c r="E517" s="64">
        <v>38405</v>
      </c>
      <c r="F517" s="65">
        <f t="shared" ca="1" si="8"/>
        <v>13</v>
      </c>
      <c r="G517" s="66" t="s">
        <v>156</v>
      </c>
      <c r="H517" s="67">
        <v>30780</v>
      </c>
      <c r="I517" s="68">
        <v>4</v>
      </c>
    </row>
    <row r="518" spans="1:9" x14ac:dyDescent="0.2">
      <c r="A518" t="s">
        <v>680</v>
      </c>
      <c r="B518" s="63" t="s">
        <v>166</v>
      </c>
      <c r="C518" s="62" t="s">
        <v>164</v>
      </c>
      <c r="D518" s="62" t="s">
        <v>155</v>
      </c>
      <c r="E518" s="64">
        <v>36802</v>
      </c>
      <c r="F518" s="65">
        <f t="shared" ca="1" si="8"/>
        <v>17</v>
      </c>
      <c r="G518" s="66" t="s">
        <v>156</v>
      </c>
      <c r="H518" s="67">
        <v>78570</v>
      </c>
      <c r="I518" s="68">
        <v>1</v>
      </c>
    </row>
    <row r="519" spans="1:9" x14ac:dyDescent="0.2">
      <c r="A519" t="s">
        <v>681</v>
      </c>
      <c r="B519" s="63" t="s">
        <v>153</v>
      </c>
      <c r="C519" s="62" t="s">
        <v>173</v>
      </c>
      <c r="D519" s="62" t="s">
        <v>155</v>
      </c>
      <c r="E519" s="64">
        <v>42234</v>
      </c>
      <c r="F519" s="65">
        <f t="shared" ca="1" si="8"/>
        <v>3</v>
      </c>
      <c r="G519" s="66" t="s">
        <v>170</v>
      </c>
      <c r="H519" s="67">
        <v>68010</v>
      </c>
      <c r="I519" s="68">
        <v>1</v>
      </c>
    </row>
    <row r="520" spans="1:9" x14ac:dyDescent="0.2">
      <c r="A520" t="s">
        <v>682</v>
      </c>
      <c r="B520" s="63" t="s">
        <v>166</v>
      </c>
      <c r="C520" s="62" t="s">
        <v>169</v>
      </c>
      <c r="D520" s="62" t="s">
        <v>155</v>
      </c>
      <c r="E520" s="64">
        <v>37081</v>
      </c>
      <c r="F520" s="65">
        <f t="shared" ca="1" si="8"/>
        <v>17</v>
      </c>
      <c r="G520" s="66" t="s">
        <v>160</v>
      </c>
      <c r="H520" s="67">
        <v>48410</v>
      </c>
      <c r="I520" s="68">
        <v>5</v>
      </c>
    </row>
    <row r="521" spans="1:9" x14ac:dyDescent="0.2">
      <c r="A521" t="s">
        <v>683</v>
      </c>
      <c r="B521" s="63" t="s">
        <v>161</v>
      </c>
      <c r="C521" s="62" t="s">
        <v>176</v>
      </c>
      <c r="D521" s="62" t="s">
        <v>155</v>
      </c>
      <c r="E521" s="64">
        <v>37894</v>
      </c>
      <c r="F521" s="65">
        <f t="shared" ca="1" si="8"/>
        <v>14</v>
      </c>
      <c r="G521" s="66" t="s">
        <v>160</v>
      </c>
      <c r="H521" s="67">
        <v>33640</v>
      </c>
      <c r="I521" s="68">
        <v>3</v>
      </c>
    </row>
    <row r="522" spans="1:9" x14ac:dyDescent="0.2">
      <c r="A522" t="s">
        <v>684</v>
      </c>
      <c r="B522" s="63" t="s">
        <v>167</v>
      </c>
      <c r="C522" s="62" t="s">
        <v>180</v>
      </c>
      <c r="D522" s="62" t="s">
        <v>155</v>
      </c>
      <c r="E522" s="64">
        <v>40070</v>
      </c>
      <c r="F522" s="65">
        <f t="shared" ca="1" si="8"/>
        <v>8</v>
      </c>
      <c r="G522" s="66" t="s">
        <v>109</v>
      </c>
      <c r="H522" s="67">
        <v>37670</v>
      </c>
      <c r="I522" s="68">
        <v>3</v>
      </c>
    </row>
    <row r="523" spans="1:9" x14ac:dyDescent="0.2">
      <c r="A523" t="s">
        <v>685</v>
      </c>
      <c r="B523" s="63" t="s">
        <v>172</v>
      </c>
      <c r="C523" s="62" t="s">
        <v>154</v>
      </c>
      <c r="D523" s="62" t="s">
        <v>155</v>
      </c>
      <c r="E523" s="64">
        <v>40003</v>
      </c>
      <c r="F523" s="65">
        <f t="shared" ca="1" si="8"/>
        <v>9</v>
      </c>
      <c r="G523" s="66" t="s">
        <v>160</v>
      </c>
      <c r="H523" s="67">
        <v>32120</v>
      </c>
      <c r="I523" s="68">
        <v>1</v>
      </c>
    </row>
    <row r="524" spans="1:9" x14ac:dyDescent="0.2">
      <c r="A524" t="s">
        <v>686</v>
      </c>
      <c r="B524" s="63" t="s">
        <v>166</v>
      </c>
      <c r="C524" s="62" t="s">
        <v>158</v>
      </c>
      <c r="D524" s="62" t="s">
        <v>163</v>
      </c>
      <c r="E524" s="64">
        <v>41055</v>
      </c>
      <c r="F524" s="65">
        <f t="shared" ca="1" si="8"/>
        <v>6</v>
      </c>
      <c r="G524" s="66"/>
      <c r="H524" s="67">
        <v>56920</v>
      </c>
      <c r="I524" s="68">
        <v>4</v>
      </c>
    </row>
    <row r="525" spans="1:9" x14ac:dyDescent="0.2">
      <c r="A525" t="s">
        <v>687</v>
      </c>
      <c r="B525" s="63" t="s">
        <v>172</v>
      </c>
      <c r="C525" s="62" t="s">
        <v>11</v>
      </c>
      <c r="D525" s="62" t="s">
        <v>155</v>
      </c>
      <c r="E525" s="64">
        <v>41553</v>
      </c>
      <c r="F525" s="65">
        <f t="shared" ca="1" si="8"/>
        <v>4</v>
      </c>
      <c r="G525" s="66" t="s">
        <v>156</v>
      </c>
      <c r="H525" s="67">
        <v>62740</v>
      </c>
      <c r="I525" s="68">
        <v>4</v>
      </c>
    </row>
    <row r="526" spans="1:9" x14ac:dyDescent="0.2">
      <c r="A526" t="s">
        <v>688</v>
      </c>
      <c r="B526" s="63" t="s">
        <v>153</v>
      </c>
      <c r="C526" s="62" t="s">
        <v>164</v>
      </c>
      <c r="D526" s="62" t="s">
        <v>163</v>
      </c>
      <c r="E526" s="64">
        <v>41450</v>
      </c>
      <c r="F526" s="65">
        <f t="shared" ca="1" si="8"/>
        <v>5</v>
      </c>
      <c r="G526" s="66"/>
      <c r="H526" s="67">
        <v>88840</v>
      </c>
      <c r="I526" s="68">
        <v>5</v>
      </c>
    </row>
    <row r="527" spans="1:9" x14ac:dyDescent="0.2">
      <c r="A527" t="s">
        <v>689</v>
      </c>
      <c r="B527" s="63" t="s">
        <v>161</v>
      </c>
      <c r="C527" s="62" t="s">
        <v>154</v>
      </c>
      <c r="D527" s="62" t="s">
        <v>155</v>
      </c>
      <c r="E527" s="64">
        <v>40154</v>
      </c>
      <c r="F527" s="65">
        <f t="shared" ca="1" si="8"/>
        <v>8</v>
      </c>
      <c r="G527" s="66" t="s">
        <v>160</v>
      </c>
      <c r="H527" s="67">
        <v>43600</v>
      </c>
      <c r="I527" s="68">
        <v>5</v>
      </c>
    </row>
    <row r="528" spans="1:9" x14ac:dyDescent="0.2">
      <c r="A528" t="s">
        <v>690</v>
      </c>
      <c r="B528" s="63" t="s">
        <v>166</v>
      </c>
      <c r="C528" s="62" t="s">
        <v>173</v>
      </c>
      <c r="D528" s="62" t="s">
        <v>163</v>
      </c>
      <c r="E528" s="64">
        <v>41469</v>
      </c>
      <c r="F528" s="65">
        <f t="shared" ca="1" si="8"/>
        <v>5</v>
      </c>
      <c r="G528" s="66"/>
      <c r="H528" s="67">
        <v>39440</v>
      </c>
      <c r="I528" s="68">
        <v>4</v>
      </c>
    </row>
    <row r="529" spans="1:9" x14ac:dyDescent="0.2">
      <c r="A529" t="s">
        <v>691</v>
      </c>
      <c r="B529" s="63" t="s">
        <v>166</v>
      </c>
      <c r="C529" s="62" t="s">
        <v>11</v>
      </c>
      <c r="D529" s="62" t="s">
        <v>163</v>
      </c>
      <c r="E529" s="64">
        <v>40593</v>
      </c>
      <c r="F529" s="65">
        <f t="shared" ca="1" si="8"/>
        <v>7</v>
      </c>
      <c r="G529" s="66"/>
      <c r="H529" s="67">
        <v>57520</v>
      </c>
      <c r="I529" s="68">
        <v>3</v>
      </c>
    </row>
    <row r="530" spans="1:9" x14ac:dyDescent="0.2">
      <c r="A530" t="s">
        <v>692</v>
      </c>
      <c r="B530" s="63" t="s">
        <v>172</v>
      </c>
      <c r="C530" s="62" t="s">
        <v>177</v>
      </c>
      <c r="D530" s="62" t="s">
        <v>163</v>
      </c>
      <c r="E530" s="64">
        <v>40923</v>
      </c>
      <c r="F530" s="65">
        <f t="shared" ca="1" si="8"/>
        <v>6</v>
      </c>
      <c r="G530" s="66"/>
      <c r="H530" s="67">
        <v>25790</v>
      </c>
      <c r="I530" s="68">
        <v>3</v>
      </c>
    </row>
    <row r="531" spans="1:9" x14ac:dyDescent="0.2">
      <c r="A531" t="s">
        <v>693</v>
      </c>
      <c r="B531" s="63" t="s">
        <v>157</v>
      </c>
      <c r="C531" s="62" t="s">
        <v>168</v>
      </c>
      <c r="D531" s="62" t="s">
        <v>155</v>
      </c>
      <c r="E531" s="64">
        <v>37394</v>
      </c>
      <c r="F531" s="65">
        <f t="shared" ca="1" si="8"/>
        <v>16</v>
      </c>
      <c r="G531" s="66" t="s">
        <v>160</v>
      </c>
      <c r="H531" s="67">
        <v>65910</v>
      </c>
      <c r="I531" s="68">
        <v>5</v>
      </c>
    </row>
    <row r="532" spans="1:9" x14ac:dyDescent="0.2">
      <c r="A532" t="s">
        <v>694</v>
      </c>
      <c r="B532" s="63" t="s">
        <v>157</v>
      </c>
      <c r="C532" s="62" t="s">
        <v>168</v>
      </c>
      <c r="D532" s="62" t="s">
        <v>163</v>
      </c>
      <c r="E532" s="64">
        <v>38405</v>
      </c>
      <c r="F532" s="65">
        <f t="shared" ca="1" si="8"/>
        <v>13</v>
      </c>
      <c r="G532" s="66"/>
      <c r="H532" s="67">
        <v>60070</v>
      </c>
      <c r="I532" s="68">
        <v>3</v>
      </c>
    </row>
    <row r="533" spans="1:9" x14ac:dyDescent="0.2">
      <c r="A533" t="s">
        <v>695</v>
      </c>
      <c r="B533" s="63" t="s">
        <v>157</v>
      </c>
      <c r="C533" s="62" t="s">
        <v>6</v>
      </c>
      <c r="D533" s="62" t="s">
        <v>155</v>
      </c>
      <c r="E533" s="64">
        <v>37899</v>
      </c>
      <c r="F533" s="65">
        <f t="shared" ca="1" si="8"/>
        <v>14</v>
      </c>
      <c r="G533" s="66" t="s">
        <v>156</v>
      </c>
      <c r="H533" s="67">
        <v>71820</v>
      </c>
      <c r="I533" s="68">
        <v>2</v>
      </c>
    </row>
    <row r="534" spans="1:9" x14ac:dyDescent="0.2">
      <c r="A534" t="s">
        <v>696</v>
      </c>
      <c r="B534" s="63" t="s">
        <v>153</v>
      </c>
      <c r="C534" s="62" t="s">
        <v>158</v>
      </c>
      <c r="D534" s="62" t="s">
        <v>155</v>
      </c>
      <c r="E534" s="64">
        <v>40200</v>
      </c>
      <c r="F534" s="65">
        <f t="shared" ca="1" si="8"/>
        <v>8</v>
      </c>
      <c r="G534" s="66" t="s">
        <v>156</v>
      </c>
      <c r="H534" s="67">
        <v>31840</v>
      </c>
      <c r="I534" s="68">
        <v>1</v>
      </c>
    </row>
    <row r="535" spans="1:9" x14ac:dyDescent="0.2">
      <c r="A535" t="s">
        <v>697</v>
      </c>
      <c r="B535" s="63" t="s">
        <v>153</v>
      </c>
      <c r="C535" s="62" t="s">
        <v>154</v>
      </c>
      <c r="D535" s="62" t="s">
        <v>155</v>
      </c>
      <c r="E535" s="64">
        <v>39903</v>
      </c>
      <c r="F535" s="65">
        <f t="shared" ca="1" si="8"/>
        <v>9</v>
      </c>
      <c r="G535" s="66" t="s">
        <v>156</v>
      </c>
      <c r="H535" s="67">
        <v>73560</v>
      </c>
      <c r="I535" s="68">
        <v>3</v>
      </c>
    </row>
    <row r="536" spans="1:9" x14ac:dyDescent="0.2">
      <c r="A536" t="s">
        <v>698</v>
      </c>
      <c r="B536" s="63" t="s">
        <v>161</v>
      </c>
      <c r="C536" s="62" t="s">
        <v>164</v>
      </c>
      <c r="D536" s="62" t="s">
        <v>155</v>
      </c>
      <c r="E536" s="64">
        <v>39147</v>
      </c>
      <c r="F536" s="65">
        <f t="shared" ca="1" si="8"/>
        <v>11</v>
      </c>
      <c r="G536" s="66" t="s">
        <v>156</v>
      </c>
      <c r="H536" s="67">
        <v>47340</v>
      </c>
      <c r="I536" s="68">
        <v>2</v>
      </c>
    </row>
    <row r="537" spans="1:9" x14ac:dyDescent="0.2">
      <c r="A537" t="s">
        <v>51</v>
      </c>
      <c r="B537" s="63" t="s">
        <v>153</v>
      </c>
      <c r="C537" s="62" t="s">
        <v>154</v>
      </c>
      <c r="D537" s="62" t="s">
        <v>155</v>
      </c>
      <c r="E537" s="64">
        <v>41522</v>
      </c>
      <c r="F537" s="65">
        <f t="shared" ca="1" si="8"/>
        <v>4</v>
      </c>
      <c r="G537" s="66" t="s">
        <v>160</v>
      </c>
      <c r="H537" s="67">
        <v>34330</v>
      </c>
      <c r="I537" s="68">
        <v>3</v>
      </c>
    </row>
    <row r="538" spans="1:9" x14ac:dyDescent="0.2">
      <c r="A538" t="s">
        <v>699</v>
      </c>
      <c r="B538" s="63" t="s">
        <v>172</v>
      </c>
      <c r="C538" s="62" t="s">
        <v>168</v>
      </c>
      <c r="D538" s="62" t="s">
        <v>155</v>
      </c>
      <c r="E538" s="64">
        <v>40808</v>
      </c>
      <c r="F538" s="65">
        <f t="shared" ca="1" si="8"/>
        <v>6</v>
      </c>
      <c r="G538" s="66" t="s">
        <v>170</v>
      </c>
      <c r="H538" s="67">
        <v>88820</v>
      </c>
      <c r="I538" s="68">
        <v>2</v>
      </c>
    </row>
    <row r="539" spans="1:9" x14ac:dyDescent="0.2">
      <c r="A539" t="s">
        <v>40</v>
      </c>
      <c r="B539" s="63" t="s">
        <v>153</v>
      </c>
      <c r="C539" s="62" t="s">
        <v>164</v>
      </c>
      <c r="D539" s="62" t="s">
        <v>155</v>
      </c>
      <c r="E539" s="64">
        <v>40473</v>
      </c>
      <c r="F539" s="65">
        <f t="shared" ca="1" si="8"/>
        <v>7</v>
      </c>
      <c r="G539" s="66" t="s">
        <v>156</v>
      </c>
      <c r="H539" s="67">
        <v>87760</v>
      </c>
      <c r="I539" s="68">
        <v>1</v>
      </c>
    </row>
    <row r="540" spans="1:9" x14ac:dyDescent="0.2">
      <c r="A540" t="s">
        <v>700</v>
      </c>
      <c r="B540" s="63" t="s">
        <v>172</v>
      </c>
      <c r="C540" s="62" t="s">
        <v>181</v>
      </c>
      <c r="D540" s="62" t="s">
        <v>155</v>
      </c>
      <c r="E540" s="64">
        <v>40389</v>
      </c>
      <c r="F540" s="65">
        <f t="shared" ca="1" si="8"/>
        <v>8</v>
      </c>
      <c r="G540" s="66" t="s">
        <v>156</v>
      </c>
      <c r="H540" s="67">
        <v>71120</v>
      </c>
      <c r="I540" s="68">
        <v>4</v>
      </c>
    </row>
    <row r="541" spans="1:9" x14ac:dyDescent="0.2">
      <c r="A541" t="s">
        <v>701</v>
      </c>
      <c r="B541" s="63" t="s">
        <v>157</v>
      </c>
      <c r="C541" s="62" t="s">
        <v>158</v>
      </c>
      <c r="D541" s="62" t="s">
        <v>155</v>
      </c>
      <c r="E541" s="64">
        <v>40327</v>
      </c>
      <c r="F541" s="65">
        <f t="shared" ca="1" si="8"/>
        <v>8</v>
      </c>
      <c r="G541" s="66" t="s">
        <v>156</v>
      </c>
      <c r="H541" s="67">
        <v>72900</v>
      </c>
      <c r="I541" s="68">
        <v>3</v>
      </c>
    </row>
    <row r="542" spans="1:9" x14ac:dyDescent="0.2">
      <c r="A542" t="s">
        <v>702</v>
      </c>
      <c r="B542" s="63" t="s">
        <v>167</v>
      </c>
      <c r="C542" s="62" t="s">
        <v>164</v>
      </c>
      <c r="D542" s="62" t="s">
        <v>155</v>
      </c>
      <c r="E542" s="64">
        <v>36831</v>
      </c>
      <c r="F542" s="65">
        <f t="shared" ca="1" si="8"/>
        <v>17</v>
      </c>
      <c r="G542" s="66" t="s">
        <v>109</v>
      </c>
      <c r="H542" s="67">
        <v>35460</v>
      </c>
      <c r="I542" s="68">
        <v>5</v>
      </c>
    </row>
    <row r="543" spans="1:9" x14ac:dyDescent="0.2">
      <c r="A543" t="s">
        <v>703</v>
      </c>
      <c r="B543" s="63" t="s">
        <v>157</v>
      </c>
      <c r="C543" s="62" t="s">
        <v>174</v>
      </c>
      <c r="D543" s="62" t="s">
        <v>163</v>
      </c>
      <c r="E543" s="64">
        <v>39855</v>
      </c>
      <c r="F543" s="65">
        <f t="shared" ca="1" si="8"/>
        <v>9</v>
      </c>
      <c r="G543" s="66"/>
      <c r="H543" s="67">
        <v>44820</v>
      </c>
      <c r="I543" s="68">
        <v>4</v>
      </c>
    </row>
    <row r="544" spans="1:9" x14ac:dyDescent="0.2">
      <c r="A544" t="s">
        <v>704</v>
      </c>
      <c r="B544" s="63" t="s">
        <v>167</v>
      </c>
      <c r="C544" s="62" t="s">
        <v>177</v>
      </c>
      <c r="D544" s="62" t="s">
        <v>163</v>
      </c>
      <c r="E544" s="64">
        <v>36941</v>
      </c>
      <c r="F544" s="65">
        <f t="shared" ca="1" si="8"/>
        <v>17</v>
      </c>
      <c r="G544" s="66"/>
      <c r="H544" s="67">
        <v>88000</v>
      </c>
      <c r="I544" s="68">
        <v>5</v>
      </c>
    </row>
    <row r="545" spans="1:9" x14ac:dyDescent="0.2">
      <c r="A545" t="s">
        <v>705</v>
      </c>
      <c r="B545" s="63" t="s">
        <v>161</v>
      </c>
      <c r="C545" s="62" t="s">
        <v>168</v>
      </c>
      <c r="D545" s="62" t="s">
        <v>163</v>
      </c>
      <c r="E545" s="64">
        <v>40743</v>
      </c>
      <c r="F545" s="65">
        <f t="shared" ca="1" si="8"/>
        <v>7</v>
      </c>
      <c r="G545" s="66"/>
      <c r="H545" s="67">
        <v>23020</v>
      </c>
      <c r="I545" s="68">
        <v>4</v>
      </c>
    </row>
    <row r="546" spans="1:9" x14ac:dyDescent="0.2">
      <c r="A546" t="s">
        <v>706</v>
      </c>
      <c r="B546" s="63" t="s">
        <v>153</v>
      </c>
      <c r="C546" s="62" t="s">
        <v>173</v>
      </c>
      <c r="D546" s="62" t="s">
        <v>163</v>
      </c>
      <c r="E546" s="64">
        <v>42117</v>
      </c>
      <c r="F546" s="65">
        <f t="shared" ca="1" si="8"/>
        <v>3</v>
      </c>
      <c r="G546" s="66"/>
      <c r="H546" s="67">
        <v>32650</v>
      </c>
      <c r="I546" s="68">
        <v>1</v>
      </c>
    </row>
    <row r="547" spans="1:9" x14ac:dyDescent="0.2">
      <c r="A547" t="s">
        <v>707</v>
      </c>
      <c r="B547" s="63" t="s">
        <v>157</v>
      </c>
      <c r="C547" s="62" t="s">
        <v>154</v>
      </c>
      <c r="D547" s="62" t="s">
        <v>155</v>
      </c>
      <c r="E547" s="64">
        <v>42158</v>
      </c>
      <c r="F547" s="65">
        <f t="shared" ca="1" si="8"/>
        <v>3</v>
      </c>
      <c r="G547" s="66" t="s">
        <v>159</v>
      </c>
      <c r="H547" s="67">
        <v>86240</v>
      </c>
      <c r="I547" s="68">
        <v>1</v>
      </c>
    </row>
    <row r="548" spans="1:9" x14ac:dyDescent="0.2">
      <c r="A548" t="s">
        <v>708</v>
      </c>
      <c r="B548" s="63" t="s">
        <v>153</v>
      </c>
      <c r="C548" s="62" t="s">
        <v>176</v>
      </c>
      <c r="D548" s="62" t="s">
        <v>155</v>
      </c>
      <c r="E548" s="64">
        <v>40415</v>
      </c>
      <c r="F548" s="65">
        <f t="shared" ca="1" si="8"/>
        <v>8</v>
      </c>
      <c r="G548" s="66" t="s">
        <v>156</v>
      </c>
      <c r="H548" s="67">
        <v>73440</v>
      </c>
      <c r="I548" s="68">
        <v>1</v>
      </c>
    </row>
    <row r="549" spans="1:9" x14ac:dyDescent="0.2">
      <c r="A549" t="s">
        <v>709</v>
      </c>
      <c r="B549" s="63" t="s">
        <v>157</v>
      </c>
      <c r="C549" s="62" t="s">
        <v>168</v>
      </c>
      <c r="D549" s="62" t="s">
        <v>155</v>
      </c>
      <c r="E549" s="64">
        <v>40674</v>
      </c>
      <c r="F549" s="65">
        <f t="shared" ca="1" si="8"/>
        <v>7</v>
      </c>
      <c r="G549" s="66" t="s">
        <v>156</v>
      </c>
      <c r="H549" s="67">
        <v>48080</v>
      </c>
      <c r="I549" s="68">
        <v>2</v>
      </c>
    </row>
    <row r="550" spans="1:9" x14ac:dyDescent="0.2">
      <c r="A550" t="s">
        <v>710</v>
      </c>
      <c r="B550" s="63" t="s">
        <v>153</v>
      </c>
      <c r="C550" s="62" t="s">
        <v>169</v>
      </c>
      <c r="D550" s="62" t="s">
        <v>155</v>
      </c>
      <c r="E550" s="64">
        <v>39915</v>
      </c>
      <c r="F550" s="65">
        <f t="shared" ca="1" si="8"/>
        <v>9</v>
      </c>
      <c r="G550" s="66" t="s">
        <v>160</v>
      </c>
      <c r="H550" s="67">
        <v>41380</v>
      </c>
      <c r="I550" s="68">
        <v>2</v>
      </c>
    </row>
    <row r="551" spans="1:9" x14ac:dyDescent="0.2">
      <c r="A551" t="s">
        <v>711</v>
      </c>
      <c r="B551" s="63" t="s">
        <v>166</v>
      </c>
      <c r="C551" s="62" t="s">
        <v>154</v>
      </c>
      <c r="D551" s="62" t="s">
        <v>163</v>
      </c>
      <c r="E551" s="64">
        <v>38083</v>
      </c>
      <c r="F551" s="65">
        <f t="shared" ca="1" si="8"/>
        <v>14</v>
      </c>
      <c r="G551" s="66"/>
      <c r="H551" s="67">
        <v>46780</v>
      </c>
      <c r="I551" s="68">
        <v>2</v>
      </c>
    </row>
    <row r="552" spans="1:9" x14ac:dyDescent="0.2">
      <c r="A552" t="s">
        <v>712</v>
      </c>
      <c r="B552" s="63" t="s">
        <v>166</v>
      </c>
      <c r="C552" s="62" t="s">
        <v>177</v>
      </c>
      <c r="D552" s="62" t="s">
        <v>155</v>
      </c>
      <c r="E552" s="64">
        <v>41576</v>
      </c>
      <c r="F552" s="65">
        <f t="shared" ca="1" si="8"/>
        <v>4</v>
      </c>
      <c r="G552" s="66" t="s">
        <v>159</v>
      </c>
      <c r="H552" s="67">
        <v>74710</v>
      </c>
      <c r="I552" s="68">
        <v>2</v>
      </c>
    </row>
    <row r="553" spans="1:9" x14ac:dyDescent="0.2">
      <c r="A553" t="s">
        <v>713</v>
      </c>
      <c r="B553" s="63" t="s">
        <v>153</v>
      </c>
      <c r="C553" s="62" t="s">
        <v>164</v>
      </c>
      <c r="D553" s="62" t="s">
        <v>155</v>
      </c>
      <c r="E553" s="64">
        <v>39991</v>
      </c>
      <c r="F553" s="65">
        <f t="shared" ca="1" si="8"/>
        <v>9</v>
      </c>
      <c r="G553" s="66" t="s">
        <v>170</v>
      </c>
      <c r="H553" s="67">
        <v>66430</v>
      </c>
      <c r="I553" s="68">
        <v>2</v>
      </c>
    </row>
    <row r="554" spans="1:9" x14ac:dyDescent="0.2">
      <c r="A554" t="s">
        <v>714</v>
      </c>
      <c r="B554" s="63" t="s">
        <v>167</v>
      </c>
      <c r="C554" s="62" t="s">
        <v>168</v>
      </c>
      <c r="D554" s="62" t="s">
        <v>155</v>
      </c>
      <c r="E554" s="64">
        <v>40520</v>
      </c>
      <c r="F554" s="65">
        <f t="shared" ca="1" si="8"/>
        <v>7</v>
      </c>
      <c r="G554" s="66" t="s">
        <v>159</v>
      </c>
      <c r="H554" s="67">
        <v>61330</v>
      </c>
      <c r="I554" s="68">
        <v>2</v>
      </c>
    </row>
    <row r="555" spans="1:9" x14ac:dyDescent="0.2">
      <c r="A555" t="s">
        <v>715</v>
      </c>
      <c r="B555" s="63" t="s">
        <v>161</v>
      </c>
      <c r="C555" s="62" t="s">
        <v>164</v>
      </c>
      <c r="D555" s="62" t="s">
        <v>155</v>
      </c>
      <c r="E555" s="64">
        <v>40404</v>
      </c>
      <c r="F555" s="65">
        <f t="shared" ca="1" si="8"/>
        <v>8</v>
      </c>
      <c r="G555" s="66" t="s">
        <v>170</v>
      </c>
      <c r="H555" s="67">
        <v>38940</v>
      </c>
      <c r="I555" s="68">
        <v>2</v>
      </c>
    </row>
    <row r="556" spans="1:9" x14ac:dyDescent="0.2">
      <c r="A556" t="s">
        <v>716</v>
      </c>
      <c r="B556" s="63" t="s">
        <v>153</v>
      </c>
      <c r="C556" s="62" t="s">
        <v>164</v>
      </c>
      <c r="D556" s="62" t="s">
        <v>155</v>
      </c>
      <c r="E556" s="64">
        <v>38867</v>
      </c>
      <c r="F556" s="65">
        <f t="shared" ca="1" si="8"/>
        <v>12</v>
      </c>
      <c r="G556" s="66" t="s">
        <v>170</v>
      </c>
      <c r="H556" s="67">
        <v>54230</v>
      </c>
      <c r="I556" s="68">
        <v>5</v>
      </c>
    </row>
    <row r="557" spans="1:9" x14ac:dyDescent="0.2">
      <c r="A557" t="s">
        <v>717</v>
      </c>
      <c r="B557" s="63" t="s">
        <v>157</v>
      </c>
      <c r="C557" s="62" t="s">
        <v>175</v>
      </c>
      <c r="D557" s="62" t="s">
        <v>155</v>
      </c>
      <c r="E557" s="64">
        <v>41766</v>
      </c>
      <c r="F557" s="65">
        <f t="shared" ca="1" si="8"/>
        <v>4</v>
      </c>
      <c r="G557" s="66" t="s">
        <v>160</v>
      </c>
      <c r="H557" s="67">
        <v>77720</v>
      </c>
      <c r="I557" s="68">
        <v>3</v>
      </c>
    </row>
    <row r="558" spans="1:9" x14ac:dyDescent="0.2">
      <c r="A558" t="s">
        <v>718</v>
      </c>
      <c r="B558" s="63" t="s">
        <v>167</v>
      </c>
      <c r="C558" s="69" t="s">
        <v>182</v>
      </c>
      <c r="D558" s="69" t="s">
        <v>155</v>
      </c>
      <c r="E558" s="64">
        <v>40448</v>
      </c>
      <c r="F558" s="65">
        <f t="shared" ca="1" si="8"/>
        <v>7</v>
      </c>
      <c r="G558" s="66" t="s">
        <v>109</v>
      </c>
      <c r="H558" s="67">
        <v>72830</v>
      </c>
      <c r="I558" s="68">
        <v>2</v>
      </c>
    </row>
    <row r="559" spans="1:9" x14ac:dyDescent="0.2">
      <c r="A559" t="s">
        <v>719</v>
      </c>
      <c r="B559" s="63" t="s">
        <v>167</v>
      </c>
      <c r="C559" s="62" t="s">
        <v>169</v>
      </c>
      <c r="D559" s="62" t="s">
        <v>155</v>
      </c>
      <c r="E559" s="64">
        <v>41537</v>
      </c>
      <c r="F559" s="65">
        <f t="shared" ca="1" si="8"/>
        <v>4</v>
      </c>
      <c r="G559" s="66" t="s">
        <v>160</v>
      </c>
      <c r="H559" s="67">
        <v>70730</v>
      </c>
      <c r="I559" s="68">
        <v>1</v>
      </c>
    </row>
    <row r="560" spans="1:9" x14ac:dyDescent="0.2">
      <c r="A560" t="s">
        <v>720</v>
      </c>
      <c r="B560" s="63" t="s">
        <v>161</v>
      </c>
      <c r="C560" s="62" t="s">
        <v>177</v>
      </c>
      <c r="D560" s="62" t="s">
        <v>163</v>
      </c>
      <c r="E560" s="64">
        <v>41274</v>
      </c>
      <c r="F560" s="65">
        <f t="shared" ca="1" si="8"/>
        <v>5</v>
      </c>
      <c r="G560" s="66"/>
      <c r="H560" s="67">
        <v>50550</v>
      </c>
      <c r="I560" s="68">
        <v>2</v>
      </c>
    </row>
    <row r="561" spans="1:9" x14ac:dyDescent="0.2">
      <c r="A561" t="s">
        <v>721</v>
      </c>
      <c r="B561" s="63" t="s">
        <v>153</v>
      </c>
      <c r="C561" s="62" t="s">
        <v>169</v>
      </c>
      <c r="D561" s="62" t="s">
        <v>155</v>
      </c>
      <c r="E561" s="64">
        <v>37620</v>
      </c>
      <c r="F561" s="65">
        <f t="shared" ca="1" si="8"/>
        <v>15</v>
      </c>
      <c r="G561" s="66" t="s">
        <v>170</v>
      </c>
      <c r="H561" s="67">
        <v>71970</v>
      </c>
      <c r="I561" s="68">
        <v>4</v>
      </c>
    </row>
    <row r="562" spans="1:9" x14ac:dyDescent="0.2">
      <c r="A562" t="s">
        <v>722</v>
      </c>
      <c r="B562" s="63" t="s">
        <v>153</v>
      </c>
      <c r="C562" s="62" t="s">
        <v>168</v>
      </c>
      <c r="D562" s="62" t="s">
        <v>155</v>
      </c>
      <c r="E562" s="64">
        <v>40447</v>
      </c>
      <c r="F562" s="65">
        <f t="shared" ca="1" si="8"/>
        <v>7</v>
      </c>
      <c r="G562" s="66" t="s">
        <v>156</v>
      </c>
      <c r="H562" s="67">
        <v>44650</v>
      </c>
      <c r="I562" s="68">
        <v>1</v>
      </c>
    </row>
    <row r="563" spans="1:9" x14ac:dyDescent="0.2">
      <c r="A563" t="s">
        <v>723</v>
      </c>
      <c r="B563" s="63" t="s">
        <v>161</v>
      </c>
      <c r="C563" s="62" t="s">
        <v>168</v>
      </c>
      <c r="D563" s="62" t="s">
        <v>155</v>
      </c>
      <c r="E563" s="64">
        <v>41209</v>
      </c>
      <c r="F563" s="65">
        <f t="shared" ca="1" si="8"/>
        <v>5</v>
      </c>
      <c r="G563" s="66" t="s">
        <v>170</v>
      </c>
      <c r="H563" s="67">
        <v>61148</v>
      </c>
      <c r="I563" s="68">
        <v>2</v>
      </c>
    </row>
    <row r="564" spans="1:9" x14ac:dyDescent="0.2">
      <c r="A564" t="s">
        <v>724</v>
      </c>
      <c r="B564" s="63" t="s">
        <v>161</v>
      </c>
      <c r="C564" s="62" t="s">
        <v>177</v>
      </c>
      <c r="D564" s="62" t="s">
        <v>163</v>
      </c>
      <c r="E564" s="64">
        <v>40095</v>
      </c>
      <c r="F564" s="65">
        <f t="shared" ca="1" si="8"/>
        <v>8</v>
      </c>
      <c r="G564" s="66"/>
      <c r="H564" s="67">
        <v>83020</v>
      </c>
      <c r="I564" s="68">
        <v>4</v>
      </c>
    </row>
    <row r="565" spans="1:9" x14ac:dyDescent="0.2">
      <c r="A565" t="s">
        <v>725</v>
      </c>
      <c r="B565" s="63" t="s">
        <v>153</v>
      </c>
      <c r="C565" s="62" t="s">
        <v>164</v>
      </c>
      <c r="D565" s="62" t="s">
        <v>155</v>
      </c>
      <c r="E565" s="64">
        <v>37708</v>
      </c>
      <c r="F565" s="65">
        <f t="shared" ca="1" si="8"/>
        <v>15</v>
      </c>
      <c r="G565" s="66" t="s">
        <v>159</v>
      </c>
      <c r="H565" s="67">
        <v>38870</v>
      </c>
      <c r="I565" s="68">
        <v>2</v>
      </c>
    </row>
    <row r="566" spans="1:9" x14ac:dyDescent="0.2">
      <c r="A566" t="s">
        <v>726</v>
      </c>
      <c r="B566" s="63" t="s">
        <v>167</v>
      </c>
      <c r="C566" s="62" t="s">
        <v>180</v>
      </c>
      <c r="D566" s="62" t="s">
        <v>155</v>
      </c>
      <c r="E566" s="64">
        <v>37765</v>
      </c>
      <c r="F566" s="65">
        <f t="shared" ca="1" si="8"/>
        <v>15</v>
      </c>
      <c r="G566" s="66" t="s">
        <v>159</v>
      </c>
      <c r="H566" s="67">
        <v>74840</v>
      </c>
      <c r="I566" s="68">
        <v>4</v>
      </c>
    </row>
    <row r="567" spans="1:9" x14ac:dyDescent="0.2">
      <c r="A567" t="s">
        <v>727</v>
      </c>
      <c r="B567" s="63" t="s">
        <v>153</v>
      </c>
      <c r="C567" s="62" t="s">
        <v>177</v>
      </c>
      <c r="D567" s="62" t="s">
        <v>155</v>
      </c>
      <c r="E567" s="64">
        <v>40589</v>
      </c>
      <c r="F567" s="65">
        <f t="shared" ca="1" si="8"/>
        <v>7</v>
      </c>
      <c r="G567" s="66" t="s">
        <v>170</v>
      </c>
      <c r="H567" s="67">
        <v>74670</v>
      </c>
      <c r="I567" s="68">
        <v>5</v>
      </c>
    </row>
    <row r="568" spans="1:9" x14ac:dyDescent="0.2">
      <c r="A568" t="s">
        <v>728</v>
      </c>
      <c r="B568" s="63" t="s">
        <v>153</v>
      </c>
      <c r="C568" s="62" t="s">
        <v>180</v>
      </c>
      <c r="D568" s="62" t="s">
        <v>155</v>
      </c>
      <c r="E568" s="64">
        <v>37261</v>
      </c>
      <c r="F568" s="65">
        <f t="shared" ca="1" si="8"/>
        <v>16</v>
      </c>
      <c r="G568" s="66" t="s">
        <v>156</v>
      </c>
      <c r="H568" s="67">
        <v>75150</v>
      </c>
      <c r="I568" s="68">
        <v>1</v>
      </c>
    </row>
    <row r="569" spans="1:9" x14ac:dyDescent="0.2">
      <c r="A569" t="s">
        <v>729</v>
      </c>
      <c r="B569" s="63" t="s">
        <v>157</v>
      </c>
      <c r="C569" s="62" t="s">
        <v>154</v>
      </c>
      <c r="D569" s="62" t="s">
        <v>163</v>
      </c>
      <c r="E569" s="64">
        <v>36807</v>
      </c>
      <c r="F569" s="65">
        <f t="shared" ca="1" si="8"/>
        <v>17</v>
      </c>
      <c r="G569" s="66"/>
      <c r="H569" s="67">
        <v>86100</v>
      </c>
      <c r="I569" s="68">
        <v>4</v>
      </c>
    </row>
    <row r="570" spans="1:9" x14ac:dyDescent="0.2">
      <c r="A570" t="s">
        <v>730</v>
      </c>
      <c r="B570" s="63" t="s">
        <v>157</v>
      </c>
      <c r="C570" s="62" t="s">
        <v>168</v>
      </c>
      <c r="D570" s="62" t="s">
        <v>163</v>
      </c>
      <c r="E570" s="64">
        <v>41405</v>
      </c>
      <c r="F570" s="65">
        <f t="shared" ca="1" si="8"/>
        <v>5</v>
      </c>
      <c r="G570" s="66"/>
      <c r="H570" s="67">
        <v>39550</v>
      </c>
      <c r="I570" s="68">
        <v>5</v>
      </c>
    </row>
    <row r="571" spans="1:9" x14ac:dyDescent="0.2">
      <c r="A571" t="s">
        <v>731</v>
      </c>
      <c r="B571" s="63" t="s">
        <v>157</v>
      </c>
      <c r="C571" s="62" t="s">
        <v>169</v>
      </c>
      <c r="D571" s="62" t="s">
        <v>155</v>
      </c>
      <c r="E571" s="64">
        <v>41019</v>
      </c>
      <c r="F571" s="65">
        <f t="shared" ca="1" si="8"/>
        <v>6</v>
      </c>
      <c r="G571" s="66" t="s">
        <v>160</v>
      </c>
      <c r="H571" s="67">
        <v>34990</v>
      </c>
      <c r="I571" s="68">
        <v>3</v>
      </c>
    </row>
    <row r="572" spans="1:9" x14ac:dyDescent="0.2">
      <c r="A572" t="s">
        <v>732</v>
      </c>
      <c r="B572" s="63" t="s">
        <v>153</v>
      </c>
      <c r="C572" s="62" t="s">
        <v>180</v>
      </c>
      <c r="D572" s="62" t="s">
        <v>155</v>
      </c>
      <c r="E572" s="64">
        <v>42137</v>
      </c>
      <c r="F572" s="65">
        <f t="shared" ca="1" si="8"/>
        <v>3</v>
      </c>
      <c r="G572" s="66" t="s">
        <v>156</v>
      </c>
      <c r="H572" s="67">
        <v>79760</v>
      </c>
      <c r="I572" s="68">
        <v>5</v>
      </c>
    </row>
    <row r="573" spans="1:9" x14ac:dyDescent="0.2">
      <c r="A573" t="s">
        <v>41</v>
      </c>
      <c r="B573" s="63" t="s">
        <v>153</v>
      </c>
      <c r="C573" s="62" t="s">
        <v>164</v>
      </c>
      <c r="D573" s="62" t="s">
        <v>163</v>
      </c>
      <c r="E573" s="64">
        <v>36998</v>
      </c>
      <c r="F573" s="65">
        <f t="shared" ca="1" si="8"/>
        <v>17</v>
      </c>
      <c r="G573" s="66"/>
      <c r="H573" s="67">
        <v>72520</v>
      </c>
      <c r="I573" s="68">
        <v>3</v>
      </c>
    </row>
    <row r="574" spans="1:9" x14ac:dyDescent="0.2">
      <c r="A574" t="s">
        <v>733</v>
      </c>
      <c r="B574" s="63" t="s">
        <v>157</v>
      </c>
      <c r="C574" s="62" t="s">
        <v>168</v>
      </c>
      <c r="D574" s="62" t="s">
        <v>155</v>
      </c>
      <c r="E574" s="64">
        <v>41766</v>
      </c>
      <c r="F574" s="65">
        <f t="shared" ca="1" si="8"/>
        <v>4</v>
      </c>
      <c r="G574" s="66" t="s">
        <v>109</v>
      </c>
      <c r="H574" s="67">
        <v>77740</v>
      </c>
      <c r="I574" s="68">
        <v>1</v>
      </c>
    </row>
    <row r="575" spans="1:9" x14ac:dyDescent="0.2">
      <c r="A575" t="s">
        <v>734</v>
      </c>
      <c r="B575" s="63" t="s">
        <v>166</v>
      </c>
      <c r="C575" s="62" t="s">
        <v>175</v>
      </c>
      <c r="D575" s="62" t="s">
        <v>163</v>
      </c>
      <c r="E575" s="64">
        <v>41592</v>
      </c>
      <c r="F575" s="65">
        <f t="shared" ca="1" si="8"/>
        <v>4</v>
      </c>
      <c r="G575" s="66"/>
      <c r="H575" s="67">
        <v>49070</v>
      </c>
      <c r="I575" s="68">
        <v>3</v>
      </c>
    </row>
    <row r="576" spans="1:9" x14ac:dyDescent="0.2">
      <c r="A576" t="s">
        <v>735</v>
      </c>
      <c r="B576" s="63" t="s">
        <v>157</v>
      </c>
      <c r="C576" s="62" t="s">
        <v>164</v>
      </c>
      <c r="D576" s="62" t="s">
        <v>163</v>
      </c>
      <c r="E576" s="64">
        <v>41681</v>
      </c>
      <c r="F576" s="65">
        <f t="shared" ca="1" si="8"/>
        <v>4</v>
      </c>
      <c r="G576" s="66"/>
      <c r="H576" s="67">
        <v>57110</v>
      </c>
      <c r="I576" s="68">
        <v>3</v>
      </c>
    </row>
    <row r="577" spans="1:9" x14ac:dyDescent="0.2">
      <c r="A577" t="s">
        <v>736</v>
      </c>
      <c r="B577" s="63" t="s">
        <v>166</v>
      </c>
      <c r="C577" s="62" t="s">
        <v>169</v>
      </c>
      <c r="D577" s="62" t="s">
        <v>155</v>
      </c>
      <c r="E577" s="64">
        <v>41421</v>
      </c>
      <c r="F577" s="65">
        <f t="shared" ca="1" si="8"/>
        <v>5</v>
      </c>
      <c r="G577" s="66" t="s">
        <v>156</v>
      </c>
      <c r="H577" s="67">
        <v>31690</v>
      </c>
      <c r="I577" s="68">
        <v>4</v>
      </c>
    </row>
    <row r="578" spans="1:9" x14ac:dyDescent="0.2">
      <c r="A578" t="s">
        <v>737</v>
      </c>
      <c r="B578" s="63" t="s">
        <v>157</v>
      </c>
      <c r="C578" s="62" t="s">
        <v>168</v>
      </c>
      <c r="D578" s="62" t="s">
        <v>155</v>
      </c>
      <c r="E578" s="64">
        <v>38139</v>
      </c>
      <c r="F578" s="65">
        <f t="shared" ref="F578:F592" ca="1" si="9">DATEDIF(E578,TODAY(),"Y")</f>
        <v>14</v>
      </c>
      <c r="G578" s="66" t="s">
        <v>156</v>
      </c>
      <c r="H578" s="67">
        <v>29130</v>
      </c>
      <c r="I578" s="68">
        <v>1</v>
      </c>
    </row>
    <row r="579" spans="1:9" x14ac:dyDescent="0.2">
      <c r="A579" t="s">
        <v>738</v>
      </c>
      <c r="B579" s="63" t="s">
        <v>153</v>
      </c>
      <c r="C579" s="62" t="s">
        <v>165</v>
      </c>
      <c r="D579" s="62" t="s">
        <v>155</v>
      </c>
      <c r="E579" s="64">
        <v>37270</v>
      </c>
      <c r="F579" s="65">
        <f t="shared" ca="1" si="9"/>
        <v>16</v>
      </c>
      <c r="G579" s="66" t="s">
        <v>160</v>
      </c>
      <c r="H579" s="67">
        <v>61330</v>
      </c>
      <c r="I579" s="68">
        <v>1</v>
      </c>
    </row>
    <row r="580" spans="1:9" x14ac:dyDescent="0.2">
      <c r="A580" t="s">
        <v>739</v>
      </c>
      <c r="B580" s="63" t="s">
        <v>153</v>
      </c>
      <c r="C580" s="62" t="s">
        <v>158</v>
      </c>
      <c r="D580" s="62" t="s">
        <v>163</v>
      </c>
      <c r="E580" s="64">
        <v>40296</v>
      </c>
      <c r="F580" s="65">
        <f t="shared" ca="1" si="9"/>
        <v>8</v>
      </c>
      <c r="G580" s="66"/>
      <c r="H580" s="67">
        <v>40560</v>
      </c>
      <c r="I580" s="68">
        <v>5</v>
      </c>
    </row>
    <row r="581" spans="1:9" x14ac:dyDescent="0.2">
      <c r="A581" t="s">
        <v>740</v>
      </c>
      <c r="B581" s="63" t="s">
        <v>166</v>
      </c>
      <c r="C581" s="62" t="s">
        <v>180</v>
      </c>
      <c r="D581" s="62" t="s">
        <v>155</v>
      </c>
      <c r="E581" s="64">
        <v>37144</v>
      </c>
      <c r="F581" s="65">
        <f t="shared" ca="1" si="9"/>
        <v>16</v>
      </c>
      <c r="G581" s="66" t="s">
        <v>160</v>
      </c>
      <c r="H581" s="67">
        <v>72090</v>
      </c>
      <c r="I581" s="68">
        <v>5</v>
      </c>
    </row>
    <row r="582" spans="1:9" x14ac:dyDescent="0.2">
      <c r="A582" t="s">
        <v>741</v>
      </c>
      <c r="B582" s="63" t="s">
        <v>161</v>
      </c>
      <c r="C582" s="62" t="s">
        <v>177</v>
      </c>
      <c r="D582" s="62" t="s">
        <v>155</v>
      </c>
      <c r="E582" s="64">
        <v>39955</v>
      </c>
      <c r="F582" s="65">
        <f t="shared" ca="1" si="9"/>
        <v>9</v>
      </c>
      <c r="G582" s="66" t="s">
        <v>156</v>
      </c>
      <c r="H582" s="67">
        <v>40920</v>
      </c>
      <c r="I582" s="68">
        <v>4</v>
      </c>
    </row>
    <row r="583" spans="1:9" x14ac:dyDescent="0.2">
      <c r="A583" t="s">
        <v>742</v>
      </c>
      <c r="B583" s="63" t="s">
        <v>157</v>
      </c>
      <c r="C583" s="62" t="s">
        <v>173</v>
      </c>
      <c r="D583" s="62" t="s">
        <v>155</v>
      </c>
      <c r="E583" s="64">
        <v>41884</v>
      </c>
      <c r="F583" s="65">
        <f t="shared" ca="1" si="9"/>
        <v>3</v>
      </c>
      <c r="G583" s="66" t="s">
        <v>156</v>
      </c>
      <c r="H583" s="67">
        <v>43580</v>
      </c>
      <c r="I583" s="68">
        <v>5</v>
      </c>
    </row>
    <row r="584" spans="1:9" x14ac:dyDescent="0.2">
      <c r="A584" t="s">
        <v>743</v>
      </c>
      <c r="B584" s="63" t="s">
        <v>166</v>
      </c>
      <c r="C584" s="62" t="s">
        <v>162</v>
      </c>
      <c r="D584" s="62" t="s">
        <v>155</v>
      </c>
      <c r="E584" s="64">
        <v>38408</v>
      </c>
      <c r="F584" s="65">
        <f t="shared" ca="1" si="9"/>
        <v>13</v>
      </c>
      <c r="G584" s="66" t="s">
        <v>156</v>
      </c>
      <c r="H584" s="67">
        <v>59140</v>
      </c>
      <c r="I584" s="68">
        <v>5</v>
      </c>
    </row>
    <row r="585" spans="1:9" x14ac:dyDescent="0.2">
      <c r="A585" t="s">
        <v>744</v>
      </c>
      <c r="B585" s="63" t="s">
        <v>153</v>
      </c>
      <c r="C585" s="62" t="s">
        <v>168</v>
      </c>
      <c r="D585" s="62" t="s">
        <v>155</v>
      </c>
      <c r="E585" s="64">
        <v>41879</v>
      </c>
      <c r="F585" s="65">
        <f t="shared" ca="1" si="9"/>
        <v>3</v>
      </c>
      <c r="G585" s="66" t="s">
        <v>159</v>
      </c>
      <c r="H585" s="67">
        <v>71680</v>
      </c>
      <c r="I585" s="68">
        <v>4</v>
      </c>
    </row>
    <row r="586" spans="1:9" x14ac:dyDescent="0.2">
      <c r="A586" t="s">
        <v>745</v>
      </c>
      <c r="B586" s="63" t="s">
        <v>157</v>
      </c>
      <c r="C586" s="62" t="s">
        <v>154</v>
      </c>
      <c r="D586" s="62" t="s">
        <v>155</v>
      </c>
      <c r="E586" s="64">
        <v>40399</v>
      </c>
      <c r="F586" s="65">
        <f t="shared" ca="1" si="9"/>
        <v>8</v>
      </c>
      <c r="G586" s="66" t="s">
        <v>109</v>
      </c>
      <c r="H586" s="67">
        <v>48490</v>
      </c>
      <c r="I586" s="68">
        <v>2</v>
      </c>
    </row>
    <row r="587" spans="1:9" x14ac:dyDescent="0.2">
      <c r="A587" t="s">
        <v>746</v>
      </c>
      <c r="B587" s="63" t="s">
        <v>157</v>
      </c>
      <c r="C587" s="62" t="s">
        <v>158</v>
      </c>
      <c r="D587" s="62" t="s">
        <v>163</v>
      </c>
      <c r="E587" s="64">
        <v>40155</v>
      </c>
      <c r="F587" s="65">
        <f t="shared" ca="1" si="9"/>
        <v>8</v>
      </c>
      <c r="G587" s="66"/>
      <c r="H587" s="67">
        <v>26360</v>
      </c>
      <c r="I587" s="68">
        <v>4</v>
      </c>
    </row>
    <row r="588" spans="1:9" x14ac:dyDescent="0.2">
      <c r="A588" t="s">
        <v>747</v>
      </c>
      <c r="B588" s="63" t="s">
        <v>157</v>
      </c>
      <c r="C588" s="62" t="s">
        <v>164</v>
      </c>
      <c r="D588" s="62" t="s">
        <v>155</v>
      </c>
      <c r="E588" s="64">
        <v>37274</v>
      </c>
      <c r="F588" s="65">
        <f t="shared" ca="1" si="9"/>
        <v>16</v>
      </c>
      <c r="G588" s="66" t="s">
        <v>160</v>
      </c>
      <c r="H588" s="67">
        <v>61330</v>
      </c>
      <c r="I588" s="68">
        <v>4</v>
      </c>
    </row>
    <row r="589" spans="1:9" x14ac:dyDescent="0.2">
      <c r="A589" t="s">
        <v>748</v>
      </c>
      <c r="B589" s="63" t="s">
        <v>161</v>
      </c>
      <c r="C589" s="62" t="s">
        <v>176</v>
      </c>
      <c r="D589" s="62" t="s">
        <v>155</v>
      </c>
      <c r="E589" s="64">
        <v>41857</v>
      </c>
      <c r="F589" s="65">
        <f t="shared" ca="1" si="9"/>
        <v>4</v>
      </c>
      <c r="G589" s="66" t="s">
        <v>170</v>
      </c>
      <c r="H589" s="67">
        <v>41350</v>
      </c>
      <c r="I589" s="68">
        <v>2</v>
      </c>
    </row>
    <row r="590" spans="1:9" x14ac:dyDescent="0.2">
      <c r="A590" t="s">
        <v>749</v>
      </c>
      <c r="B590" s="63" t="s">
        <v>153</v>
      </c>
      <c r="C590" s="62" t="s">
        <v>173</v>
      </c>
      <c r="D590" s="62" t="s">
        <v>155</v>
      </c>
      <c r="E590" s="64">
        <v>41493</v>
      </c>
      <c r="F590" s="65">
        <f t="shared" ca="1" si="9"/>
        <v>5</v>
      </c>
      <c r="G590" s="66" t="s">
        <v>159</v>
      </c>
      <c r="H590" s="67">
        <v>67230</v>
      </c>
      <c r="I590" s="68">
        <v>4</v>
      </c>
    </row>
    <row r="591" spans="1:9" x14ac:dyDescent="0.2">
      <c r="A591" t="s">
        <v>750</v>
      </c>
      <c r="B591" s="63" t="s">
        <v>153</v>
      </c>
      <c r="C591" s="62" t="s">
        <v>177</v>
      </c>
      <c r="D591" s="62" t="s">
        <v>163</v>
      </c>
      <c r="E591" s="64">
        <v>40766</v>
      </c>
      <c r="F591" s="65">
        <f t="shared" ca="1" si="9"/>
        <v>7</v>
      </c>
      <c r="G591" s="66"/>
      <c r="H591" s="67">
        <v>46670</v>
      </c>
      <c r="I591" s="68">
        <v>3</v>
      </c>
    </row>
    <row r="592" spans="1:9" x14ac:dyDescent="0.2">
      <c r="A592" t="s">
        <v>751</v>
      </c>
      <c r="B592" s="63" t="s">
        <v>157</v>
      </c>
      <c r="C592" s="62" t="s">
        <v>158</v>
      </c>
      <c r="D592" s="62" t="s">
        <v>155</v>
      </c>
      <c r="E592" s="64">
        <v>38289</v>
      </c>
      <c r="F592" s="65">
        <f t="shared" ca="1" si="9"/>
        <v>13</v>
      </c>
      <c r="G592" s="66" t="s">
        <v>156</v>
      </c>
      <c r="H592" s="67">
        <v>42480</v>
      </c>
      <c r="I592" s="68">
        <v>3</v>
      </c>
    </row>
    <row r="593" spans="1:1" x14ac:dyDescent="0.2">
      <c r="A593"/>
    </row>
    <row r="594" spans="1:1" x14ac:dyDescent="0.2">
      <c r="A594"/>
    </row>
    <row r="595" spans="1:1" x14ac:dyDescent="0.2">
      <c r="A595"/>
    </row>
    <row r="596" spans="1:1" x14ac:dyDescent="0.2">
      <c r="A596"/>
    </row>
    <row r="597" spans="1:1" x14ac:dyDescent="0.2">
      <c r="A597"/>
    </row>
    <row r="598" spans="1:1" x14ac:dyDescent="0.2">
      <c r="A598"/>
    </row>
    <row r="599" spans="1:1" x14ac:dyDescent="0.2">
      <c r="A599"/>
    </row>
    <row r="600" spans="1:1" x14ac:dyDescent="0.2">
      <c r="A600"/>
    </row>
    <row r="601" spans="1:1" x14ac:dyDescent="0.2">
      <c r="A601"/>
    </row>
    <row r="602" spans="1:1" x14ac:dyDescent="0.2">
      <c r="A602"/>
    </row>
    <row r="603" spans="1:1" x14ac:dyDescent="0.2">
      <c r="A603"/>
    </row>
    <row r="604" spans="1:1" x14ac:dyDescent="0.2">
      <c r="A604"/>
    </row>
    <row r="605" spans="1:1" x14ac:dyDescent="0.2">
      <c r="A605"/>
    </row>
    <row r="606" spans="1:1" x14ac:dyDescent="0.2">
      <c r="A606"/>
    </row>
    <row r="607" spans="1:1" x14ac:dyDescent="0.2">
      <c r="A607"/>
    </row>
    <row r="608" spans="1:1" x14ac:dyDescent="0.2">
      <c r="A608"/>
    </row>
    <row r="609" spans="1:1" x14ac:dyDescent="0.2">
      <c r="A609"/>
    </row>
    <row r="610" spans="1:1" x14ac:dyDescent="0.2">
      <c r="A610"/>
    </row>
    <row r="611" spans="1:1" x14ac:dyDescent="0.2">
      <c r="A611"/>
    </row>
    <row r="612" spans="1:1" x14ac:dyDescent="0.2">
      <c r="A612"/>
    </row>
    <row r="613" spans="1:1" x14ac:dyDescent="0.2">
      <c r="A613"/>
    </row>
    <row r="614" spans="1:1" x14ac:dyDescent="0.2">
      <c r="A614"/>
    </row>
    <row r="615" spans="1:1" x14ac:dyDescent="0.2">
      <c r="A615"/>
    </row>
    <row r="616" spans="1:1" x14ac:dyDescent="0.2">
      <c r="A616"/>
    </row>
    <row r="617" spans="1:1" x14ac:dyDescent="0.2">
      <c r="A617"/>
    </row>
    <row r="618" spans="1:1" x14ac:dyDescent="0.2">
      <c r="A618"/>
    </row>
    <row r="619" spans="1:1" x14ac:dyDescent="0.2">
      <c r="A619"/>
    </row>
    <row r="620" spans="1:1" x14ac:dyDescent="0.2">
      <c r="A620"/>
    </row>
    <row r="621" spans="1:1" x14ac:dyDescent="0.2">
      <c r="A621"/>
    </row>
    <row r="622" spans="1:1" x14ac:dyDescent="0.2">
      <c r="A622"/>
    </row>
    <row r="623" spans="1:1" x14ac:dyDescent="0.2">
      <c r="A623"/>
    </row>
    <row r="624" spans="1:1" x14ac:dyDescent="0.2">
      <c r="A624"/>
    </row>
    <row r="625" spans="1:1" x14ac:dyDescent="0.2">
      <c r="A625"/>
    </row>
    <row r="626" spans="1:1" x14ac:dyDescent="0.2">
      <c r="A626"/>
    </row>
    <row r="627" spans="1:1" x14ac:dyDescent="0.2">
      <c r="A627"/>
    </row>
    <row r="628" spans="1:1" x14ac:dyDescent="0.2">
      <c r="A628"/>
    </row>
    <row r="629" spans="1:1" x14ac:dyDescent="0.2">
      <c r="A629"/>
    </row>
    <row r="630" spans="1:1" x14ac:dyDescent="0.2">
      <c r="A630"/>
    </row>
    <row r="631" spans="1:1" x14ac:dyDescent="0.2">
      <c r="A631"/>
    </row>
    <row r="632" spans="1:1" x14ac:dyDescent="0.2">
      <c r="A632"/>
    </row>
    <row r="633" spans="1:1" x14ac:dyDescent="0.2">
      <c r="A633"/>
    </row>
    <row r="634" spans="1:1" x14ac:dyDescent="0.2">
      <c r="A634"/>
    </row>
    <row r="635" spans="1:1" x14ac:dyDescent="0.2">
      <c r="A635"/>
    </row>
    <row r="636" spans="1:1" x14ac:dyDescent="0.2">
      <c r="A636"/>
    </row>
    <row r="637" spans="1:1" x14ac:dyDescent="0.2">
      <c r="A637"/>
    </row>
    <row r="638" spans="1:1" x14ac:dyDescent="0.2">
      <c r="A638"/>
    </row>
    <row r="639" spans="1:1" x14ac:dyDescent="0.2">
      <c r="A639"/>
    </row>
    <row r="640" spans="1:1" x14ac:dyDescent="0.2">
      <c r="A640"/>
    </row>
    <row r="641" spans="1:1" x14ac:dyDescent="0.2">
      <c r="A641"/>
    </row>
    <row r="642" spans="1:1" x14ac:dyDescent="0.2">
      <c r="A642"/>
    </row>
    <row r="643" spans="1:1" x14ac:dyDescent="0.2">
      <c r="A643"/>
    </row>
    <row r="644" spans="1:1" x14ac:dyDescent="0.2">
      <c r="A644"/>
    </row>
    <row r="645" spans="1:1" x14ac:dyDescent="0.2">
      <c r="A645"/>
    </row>
    <row r="646" spans="1:1" x14ac:dyDescent="0.2">
      <c r="A646"/>
    </row>
    <row r="647" spans="1:1" x14ac:dyDescent="0.2">
      <c r="A647"/>
    </row>
    <row r="648" spans="1:1" x14ac:dyDescent="0.2">
      <c r="A648"/>
    </row>
    <row r="649" spans="1:1" x14ac:dyDescent="0.2">
      <c r="A649"/>
    </row>
    <row r="650" spans="1:1" x14ac:dyDescent="0.2">
      <c r="A650"/>
    </row>
    <row r="651" spans="1:1" x14ac:dyDescent="0.2">
      <c r="A651"/>
    </row>
    <row r="652" spans="1:1" x14ac:dyDescent="0.2">
      <c r="A652"/>
    </row>
    <row r="653" spans="1:1" x14ac:dyDescent="0.2">
      <c r="A653"/>
    </row>
    <row r="654" spans="1:1" x14ac:dyDescent="0.2">
      <c r="A654"/>
    </row>
    <row r="655" spans="1:1" x14ac:dyDescent="0.2">
      <c r="A655"/>
    </row>
    <row r="656" spans="1:1" x14ac:dyDescent="0.2">
      <c r="A656"/>
    </row>
    <row r="657" spans="1:1" x14ac:dyDescent="0.2">
      <c r="A657"/>
    </row>
    <row r="658" spans="1:1" x14ac:dyDescent="0.2">
      <c r="A658"/>
    </row>
    <row r="659" spans="1:1" x14ac:dyDescent="0.2">
      <c r="A659"/>
    </row>
    <row r="660" spans="1:1" x14ac:dyDescent="0.2">
      <c r="A660"/>
    </row>
    <row r="661" spans="1:1" x14ac:dyDescent="0.2">
      <c r="A661"/>
    </row>
    <row r="662" spans="1:1" x14ac:dyDescent="0.2">
      <c r="A662"/>
    </row>
    <row r="663" spans="1:1" x14ac:dyDescent="0.2">
      <c r="A663"/>
    </row>
    <row r="664" spans="1:1" x14ac:dyDescent="0.2">
      <c r="A664"/>
    </row>
    <row r="665" spans="1:1" x14ac:dyDescent="0.2">
      <c r="A665"/>
    </row>
    <row r="666" spans="1:1" x14ac:dyDescent="0.2">
      <c r="A666"/>
    </row>
    <row r="667" spans="1:1" x14ac:dyDescent="0.2">
      <c r="A667"/>
    </row>
    <row r="668" spans="1:1" x14ac:dyDescent="0.2">
      <c r="A668"/>
    </row>
    <row r="669" spans="1:1" x14ac:dyDescent="0.2">
      <c r="A669"/>
    </row>
    <row r="670" spans="1:1" x14ac:dyDescent="0.2">
      <c r="A670"/>
    </row>
    <row r="671" spans="1:1" x14ac:dyDescent="0.2">
      <c r="A671"/>
    </row>
    <row r="672" spans="1:1" x14ac:dyDescent="0.2">
      <c r="A672"/>
    </row>
    <row r="673" spans="1:1" x14ac:dyDescent="0.2">
      <c r="A673"/>
    </row>
    <row r="674" spans="1:1" x14ac:dyDescent="0.2">
      <c r="A674"/>
    </row>
    <row r="675" spans="1:1" x14ac:dyDescent="0.2">
      <c r="A675"/>
    </row>
    <row r="676" spans="1:1" x14ac:dyDescent="0.2">
      <c r="A676"/>
    </row>
    <row r="677" spans="1:1" x14ac:dyDescent="0.2">
      <c r="A677"/>
    </row>
    <row r="678" spans="1:1" x14ac:dyDescent="0.2">
      <c r="A678"/>
    </row>
    <row r="679" spans="1:1" x14ac:dyDescent="0.2">
      <c r="A679"/>
    </row>
    <row r="680" spans="1:1" x14ac:dyDescent="0.2">
      <c r="A680"/>
    </row>
    <row r="681" spans="1:1" x14ac:dyDescent="0.2">
      <c r="A681"/>
    </row>
    <row r="682" spans="1:1" x14ac:dyDescent="0.2">
      <c r="A682"/>
    </row>
    <row r="683" spans="1:1" x14ac:dyDescent="0.2">
      <c r="A683"/>
    </row>
    <row r="684" spans="1:1" x14ac:dyDescent="0.2">
      <c r="A684"/>
    </row>
    <row r="685" spans="1:1" x14ac:dyDescent="0.2">
      <c r="A685"/>
    </row>
    <row r="686" spans="1:1" x14ac:dyDescent="0.2">
      <c r="A686"/>
    </row>
    <row r="687" spans="1:1" x14ac:dyDescent="0.2">
      <c r="A687"/>
    </row>
    <row r="688" spans="1:1" x14ac:dyDescent="0.2">
      <c r="A688"/>
    </row>
    <row r="689" spans="1:1" x14ac:dyDescent="0.2">
      <c r="A689"/>
    </row>
    <row r="690" spans="1:1" x14ac:dyDescent="0.2">
      <c r="A690"/>
    </row>
    <row r="691" spans="1:1" x14ac:dyDescent="0.2">
      <c r="A691"/>
    </row>
    <row r="692" spans="1:1" x14ac:dyDescent="0.2">
      <c r="A692"/>
    </row>
    <row r="693" spans="1:1" x14ac:dyDescent="0.2">
      <c r="A693"/>
    </row>
    <row r="694" spans="1:1" x14ac:dyDescent="0.2">
      <c r="A694"/>
    </row>
    <row r="695" spans="1:1" x14ac:dyDescent="0.2">
      <c r="A695"/>
    </row>
    <row r="696" spans="1:1" x14ac:dyDescent="0.2">
      <c r="A696"/>
    </row>
    <row r="697" spans="1:1" x14ac:dyDescent="0.2">
      <c r="A697"/>
    </row>
    <row r="698" spans="1:1" x14ac:dyDescent="0.2">
      <c r="A698"/>
    </row>
    <row r="699" spans="1:1" x14ac:dyDescent="0.2">
      <c r="A699"/>
    </row>
    <row r="700" spans="1:1" x14ac:dyDescent="0.2">
      <c r="A700"/>
    </row>
    <row r="701" spans="1:1" x14ac:dyDescent="0.2">
      <c r="A701"/>
    </row>
    <row r="702" spans="1:1" x14ac:dyDescent="0.2">
      <c r="A702"/>
    </row>
    <row r="703" spans="1:1" x14ac:dyDescent="0.2">
      <c r="A703"/>
    </row>
    <row r="704" spans="1:1" x14ac:dyDescent="0.2">
      <c r="A704"/>
    </row>
    <row r="705" spans="1:1" x14ac:dyDescent="0.2">
      <c r="A705"/>
    </row>
    <row r="706" spans="1:1" x14ac:dyDescent="0.2">
      <c r="A706"/>
    </row>
    <row r="707" spans="1:1" x14ac:dyDescent="0.2">
      <c r="A707"/>
    </row>
    <row r="708" spans="1:1" x14ac:dyDescent="0.2">
      <c r="A708"/>
    </row>
    <row r="709" spans="1:1" x14ac:dyDescent="0.2">
      <c r="A709"/>
    </row>
    <row r="710" spans="1:1" x14ac:dyDescent="0.2">
      <c r="A710"/>
    </row>
    <row r="711" spans="1:1" x14ac:dyDescent="0.2">
      <c r="A711"/>
    </row>
    <row r="712" spans="1:1" x14ac:dyDescent="0.2">
      <c r="A712"/>
    </row>
    <row r="713" spans="1:1" x14ac:dyDescent="0.2">
      <c r="A713"/>
    </row>
    <row r="714" spans="1:1" x14ac:dyDescent="0.2">
      <c r="A714"/>
    </row>
    <row r="715" spans="1:1" x14ac:dyDescent="0.2">
      <c r="A715"/>
    </row>
    <row r="716" spans="1:1" x14ac:dyDescent="0.2">
      <c r="A716"/>
    </row>
    <row r="717" spans="1:1" x14ac:dyDescent="0.2">
      <c r="A717"/>
    </row>
    <row r="718" spans="1:1" x14ac:dyDescent="0.2">
      <c r="A718"/>
    </row>
    <row r="719" spans="1:1" x14ac:dyDescent="0.2">
      <c r="A719"/>
    </row>
    <row r="720" spans="1:1" x14ac:dyDescent="0.2">
      <c r="A720"/>
    </row>
    <row r="721" spans="1:1" x14ac:dyDescent="0.2">
      <c r="A721"/>
    </row>
    <row r="722" spans="1:1" x14ac:dyDescent="0.2">
      <c r="A722"/>
    </row>
    <row r="723" spans="1:1" x14ac:dyDescent="0.2">
      <c r="A723"/>
    </row>
    <row r="724" spans="1:1" x14ac:dyDescent="0.2">
      <c r="A724"/>
    </row>
    <row r="725" spans="1:1" x14ac:dyDescent="0.2">
      <c r="A725"/>
    </row>
    <row r="726" spans="1:1" x14ac:dyDescent="0.2">
      <c r="A726"/>
    </row>
    <row r="727" spans="1:1" x14ac:dyDescent="0.2">
      <c r="A727"/>
    </row>
    <row r="728" spans="1:1" x14ac:dyDescent="0.2">
      <c r="A728"/>
    </row>
    <row r="729" spans="1:1" x14ac:dyDescent="0.2">
      <c r="A729"/>
    </row>
    <row r="730" spans="1:1" x14ac:dyDescent="0.2">
      <c r="A730"/>
    </row>
    <row r="731" spans="1:1" x14ac:dyDescent="0.2">
      <c r="A731"/>
    </row>
    <row r="732" spans="1:1" x14ac:dyDescent="0.2">
      <c r="A732"/>
    </row>
    <row r="733" spans="1:1" x14ac:dyDescent="0.2">
      <c r="A733"/>
    </row>
    <row r="734" spans="1:1" x14ac:dyDescent="0.2">
      <c r="A734"/>
    </row>
    <row r="735" spans="1:1" x14ac:dyDescent="0.2">
      <c r="A735"/>
    </row>
    <row r="736" spans="1:1" x14ac:dyDescent="0.2">
      <c r="A736"/>
    </row>
    <row r="737" spans="1:1" x14ac:dyDescent="0.2">
      <c r="A737"/>
    </row>
    <row r="738" spans="1:1" x14ac:dyDescent="0.2">
      <c r="A738"/>
    </row>
    <row r="739" spans="1:1" x14ac:dyDescent="0.2">
      <c r="A739"/>
    </row>
    <row r="740" spans="1:1" x14ac:dyDescent="0.2">
      <c r="A740"/>
    </row>
    <row r="741" spans="1:1" x14ac:dyDescent="0.2">
      <c r="A741"/>
    </row>
    <row r="742" spans="1:1" x14ac:dyDescent="0.2">
      <c r="A742"/>
    </row>
    <row r="743" spans="1:1" x14ac:dyDescent="0.2">
      <c r="A743"/>
    </row>
    <row r="744" spans="1:1" x14ac:dyDescent="0.2">
      <c r="A744"/>
    </row>
    <row r="745" spans="1:1" x14ac:dyDescent="0.2">
      <c r="A745"/>
    </row>
    <row r="746" spans="1:1" x14ac:dyDescent="0.2">
      <c r="A746"/>
    </row>
    <row r="747" spans="1:1" x14ac:dyDescent="0.2">
      <c r="A747"/>
    </row>
    <row r="748" spans="1:1" x14ac:dyDescent="0.2">
      <c r="A748"/>
    </row>
    <row r="749" spans="1:1" x14ac:dyDescent="0.2">
      <c r="A749"/>
    </row>
    <row r="750" spans="1:1" x14ac:dyDescent="0.2">
      <c r="A750"/>
    </row>
    <row r="751" spans="1:1" x14ac:dyDescent="0.2">
      <c r="A751"/>
    </row>
    <row r="752" spans="1:1" x14ac:dyDescent="0.2">
      <c r="A752"/>
    </row>
    <row r="753" spans="1:1" x14ac:dyDescent="0.2">
      <c r="A753"/>
    </row>
    <row r="754" spans="1:1" x14ac:dyDescent="0.2">
      <c r="A754"/>
    </row>
    <row r="755" spans="1:1" x14ac:dyDescent="0.2">
      <c r="A755"/>
    </row>
    <row r="756" spans="1:1" x14ac:dyDescent="0.2">
      <c r="A756"/>
    </row>
    <row r="757" spans="1:1" x14ac:dyDescent="0.2">
      <c r="A757"/>
    </row>
    <row r="758" spans="1:1" x14ac:dyDescent="0.2">
      <c r="A758"/>
    </row>
    <row r="759" spans="1:1" x14ac:dyDescent="0.2">
      <c r="A759"/>
    </row>
    <row r="760" spans="1:1" x14ac:dyDescent="0.2">
      <c r="A760"/>
    </row>
    <row r="761" spans="1:1" x14ac:dyDescent="0.2">
      <c r="A761"/>
    </row>
    <row r="762" spans="1:1" x14ac:dyDescent="0.2">
      <c r="A762"/>
    </row>
    <row r="763" spans="1:1" x14ac:dyDescent="0.2">
      <c r="A763"/>
    </row>
    <row r="764" spans="1:1" x14ac:dyDescent="0.2">
      <c r="A764"/>
    </row>
    <row r="765" spans="1:1" x14ac:dyDescent="0.2">
      <c r="A765"/>
    </row>
    <row r="766" spans="1:1" x14ac:dyDescent="0.2">
      <c r="A766"/>
    </row>
    <row r="767" spans="1:1" x14ac:dyDescent="0.2">
      <c r="A767"/>
    </row>
    <row r="768" spans="1:1" x14ac:dyDescent="0.2">
      <c r="A768"/>
    </row>
    <row r="769" spans="1:1" x14ac:dyDescent="0.2">
      <c r="A769"/>
    </row>
    <row r="770" spans="1:1" x14ac:dyDescent="0.2">
      <c r="A770"/>
    </row>
    <row r="771" spans="1:1" x14ac:dyDescent="0.2">
      <c r="A771"/>
    </row>
    <row r="772" spans="1:1" x14ac:dyDescent="0.2">
      <c r="A772"/>
    </row>
    <row r="773" spans="1:1" x14ac:dyDescent="0.2">
      <c r="A773"/>
    </row>
    <row r="774" spans="1:1" x14ac:dyDescent="0.2">
      <c r="A774"/>
    </row>
    <row r="775" spans="1:1" x14ac:dyDescent="0.2">
      <c r="A775"/>
    </row>
    <row r="776" spans="1:1" x14ac:dyDescent="0.2">
      <c r="A776"/>
    </row>
    <row r="777" spans="1:1" x14ac:dyDescent="0.2">
      <c r="A777"/>
    </row>
    <row r="778" spans="1:1" x14ac:dyDescent="0.2">
      <c r="A778"/>
    </row>
    <row r="779" spans="1:1" x14ac:dyDescent="0.2">
      <c r="A779"/>
    </row>
    <row r="780" spans="1:1" x14ac:dyDescent="0.2">
      <c r="A780"/>
    </row>
    <row r="781" spans="1:1" x14ac:dyDescent="0.2">
      <c r="A781"/>
    </row>
    <row r="782" spans="1:1" x14ac:dyDescent="0.2">
      <c r="A782"/>
    </row>
    <row r="783" spans="1:1" x14ac:dyDescent="0.2">
      <c r="A783"/>
    </row>
    <row r="784" spans="1:1" x14ac:dyDescent="0.2">
      <c r="A784"/>
    </row>
    <row r="785" spans="1:1" x14ac:dyDescent="0.2">
      <c r="A785"/>
    </row>
    <row r="786" spans="1:1" x14ac:dyDescent="0.2">
      <c r="A786"/>
    </row>
    <row r="787" spans="1:1" x14ac:dyDescent="0.2">
      <c r="A787"/>
    </row>
    <row r="788" spans="1:1" x14ac:dyDescent="0.2">
      <c r="A788"/>
    </row>
    <row r="789" spans="1:1" x14ac:dyDescent="0.2">
      <c r="A789"/>
    </row>
    <row r="790" spans="1:1" x14ac:dyDescent="0.2">
      <c r="A790"/>
    </row>
    <row r="791" spans="1:1" x14ac:dyDescent="0.2">
      <c r="A791"/>
    </row>
    <row r="792" spans="1:1" x14ac:dyDescent="0.2">
      <c r="A792"/>
    </row>
    <row r="793" spans="1:1" x14ac:dyDescent="0.2">
      <c r="A793"/>
    </row>
    <row r="794" spans="1:1" x14ac:dyDescent="0.2">
      <c r="A794"/>
    </row>
    <row r="795" spans="1:1" x14ac:dyDescent="0.2">
      <c r="A795"/>
    </row>
    <row r="796" spans="1:1" x14ac:dyDescent="0.2">
      <c r="A796"/>
    </row>
    <row r="797" spans="1:1" x14ac:dyDescent="0.2">
      <c r="A797"/>
    </row>
    <row r="798" spans="1:1" x14ac:dyDescent="0.2">
      <c r="A798"/>
    </row>
    <row r="799" spans="1:1" x14ac:dyDescent="0.2">
      <c r="A799"/>
    </row>
    <row r="800" spans="1:1" x14ac:dyDescent="0.2">
      <c r="A800"/>
    </row>
    <row r="801" spans="1:1" x14ac:dyDescent="0.2">
      <c r="A801"/>
    </row>
    <row r="802" spans="1:1" x14ac:dyDescent="0.2">
      <c r="A802"/>
    </row>
    <row r="803" spans="1:1" x14ac:dyDescent="0.2">
      <c r="A803"/>
    </row>
    <row r="804" spans="1:1" x14ac:dyDescent="0.2">
      <c r="A804"/>
    </row>
    <row r="805" spans="1:1" x14ac:dyDescent="0.2">
      <c r="A805"/>
    </row>
    <row r="806" spans="1:1" x14ac:dyDescent="0.2">
      <c r="A806"/>
    </row>
    <row r="807" spans="1:1" x14ac:dyDescent="0.2">
      <c r="A807"/>
    </row>
    <row r="808" spans="1:1" x14ac:dyDescent="0.2">
      <c r="A808"/>
    </row>
    <row r="809" spans="1:1" x14ac:dyDescent="0.2">
      <c r="A809"/>
    </row>
    <row r="810" spans="1:1" x14ac:dyDescent="0.2">
      <c r="A810"/>
    </row>
    <row r="811" spans="1:1" x14ac:dyDescent="0.2">
      <c r="A811"/>
    </row>
    <row r="812" spans="1:1" x14ac:dyDescent="0.2">
      <c r="A812"/>
    </row>
    <row r="813" spans="1:1" x14ac:dyDescent="0.2">
      <c r="A813"/>
    </row>
    <row r="814" spans="1:1" x14ac:dyDescent="0.2">
      <c r="A814"/>
    </row>
    <row r="815" spans="1:1" x14ac:dyDescent="0.2">
      <c r="A815"/>
    </row>
    <row r="816" spans="1:1" x14ac:dyDescent="0.2">
      <c r="A816"/>
    </row>
    <row r="817" spans="1:1" x14ac:dyDescent="0.2">
      <c r="A817"/>
    </row>
    <row r="818" spans="1:1" x14ac:dyDescent="0.2">
      <c r="A818"/>
    </row>
    <row r="819" spans="1:1" x14ac:dyDescent="0.2">
      <c r="A819"/>
    </row>
    <row r="820" spans="1:1" x14ac:dyDescent="0.2">
      <c r="A820"/>
    </row>
    <row r="821" spans="1:1" x14ac:dyDescent="0.2">
      <c r="A821"/>
    </row>
    <row r="822" spans="1:1" x14ac:dyDescent="0.2">
      <c r="A822"/>
    </row>
    <row r="823" spans="1:1" x14ac:dyDescent="0.2">
      <c r="A823"/>
    </row>
    <row r="824" spans="1:1" x14ac:dyDescent="0.2">
      <c r="A824"/>
    </row>
    <row r="825" spans="1:1" x14ac:dyDescent="0.2">
      <c r="A825"/>
    </row>
    <row r="826" spans="1:1" x14ac:dyDescent="0.2">
      <c r="A826"/>
    </row>
    <row r="827" spans="1:1" x14ac:dyDescent="0.2">
      <c r="A827"/>
    </row>
    <row r="828" spans="1:1" x14ac:dyDescent="0.2">
      <c r="A828"/>
    </row>
    <row r="829" spans="1:1" x14ac:dyDescent="0.2">
      <c r="A829"/>
    </row>
    <row r="830" spans="1:1" x14ac:dyDescent="0.2">
      <c r="A830"/>
    </row>
    <row r="831" spans="1:1" x14ac:dyDescent="0.2">
      <c r="A831"/>
    </row>
    <row r="832" spans="1:1" x14ac:dyDescent="0.2">
      <c r="A832"/>
    </row>
    <row r="833" spans="1:1" x14ac:dyDescent="0.2">
      <c r="A833"/>
    </row>
    <row r="834" spans="1:1" x14ac:dyDescent="0.2">
      <c r="A834"/>
    </row>
    <row r="835" spans="1:1" x14ac:dyDescent="0.2">
      <c r="A835"/>
    </row>
    <row r="836" spans="1:1" x14ac:dyDescent="0.2">
      <c r="A836"/>
    </row>
    <row r="837" spans="1:1" x14ac:dyDescent="0.2">
      <c r="A837"/>
    </row>
    <row r="838" spans="1:1" x14ac:dyDescent="0.2">
      <c r="A838"/>
    </row>
    <row r="839" spans="1:1" x14ac:dyDescent="0.2">
      <c r="A839"/>
    </row>
    <row r="840" spans="1:1" x14ac:dyDescent="0.2">
      <c r="A840"/>
    </row>
    <row r="841" spans="1:1" x14ac:dyDescent="0.2">
      <c r="A841"/>
    </row>
    <row r="842" spans="1:1" x14ac:dyDescent="0.2">
      <c r="A842"/>
    </row>
    <row r="843" spans="1:1" x14ac:dyDescent="0.2">
      <c r="A843"/>
    </row>
    <row r="844" spans="1:1" x14ac:dyDescent="0.2">
      <c r="A844"/>
    </row>
    <row r="845" spans="1:1" x14ac:dyDescent="0.2">
      <c r="A845"/>
    </row>
    <row r="846" spans="1:1" x14ac:dyDescent="0.2">
      <c r="A846"/>
    </row>
    <row r="847" spans="1:1" x14ac:dyDescent="0.2">
      <c r="A847"/>
    </row>
    <row r="848" spans="1:1" x14ac:dyDescent="0.2">
      <c r="A848"/>
    </row>
    <row r="849" spans="1:1" x14ac:dyDescent="0.2">
      <c r="A849"/>
    </row>
    <row r="850" spans="1:1" x14ac:dyDescent="0.2">
      <c r="A850"/>
    </row>
    <row r="851" spans="1:1" x14ac:dyDescent="0.2">
      <c r="A851"/>
    </row>
    <row r="852" spans="1:1" x14ac:dyDescent="0.2">
      <c r="A852"/>
    </row>
    <row r="853" spans="1:1" x14ac:dyDescent="0.2">
      <c r="A853"/>
    </row>
    <row r="854" spans="1:1" x14ac:dyDescent="0.2">
      <c r="A854"/>
    </row>
    <row r="855" spans="1:1" x14ac:dyDescent="0.2">
      <c r="A855"/>
    </row>
    <row r="856" spans="1:1" x14ac:dyDescent="0.2">
      <c r="A856"/>
    </row>
    <row r="857" spans="1:1" x14ac:dyDescent="0.2">
      <c r="A857"/>
    </row>
    <row r="858" spans="1:1" x14ac:dyDescent="0.2">
      <c r="A858"/>
    </row>
    <row r="859" spans="1:1" x14ac:dyDescent="0.2">
      <c r="A859"/>
    </row>
    <row r="860" spans="1:1" x14ac:dyDescent="0.2">
      <c r="A860"/>
    </row>
    <row r="861" spans="1:1" x14ac:dyDescent="0.2">
      <c r="A861"/>
    </row>
    <row r="862" spans="1:1" x14ac:dyDescent="0.2">
      <c r="A862"/>
    </row>
    <row r="863" spans="1:1" x14ac:dyDescent="0.2">
      <c r="A863"/>
    </row>
    <row r="864" spans="1:1" x14ac:dyDescent="0.2">
      <c r="A864"/>
    </row>
    <row r="865" spans="1:1" x14ac:dyDescent="0.2">
      <c r="A865"/>
    </row>
    <row r="866" spans="1:1" x14ac:dyDescent="0.2">
      <c r="A866"/>
    </row>
    <row r="867" spans="1:1" x14ac:dyDescent="0.2">
      <c r="A867"/>
    </row>
    <row r="868" spans="1:1" x14ac:dyDescent="0.2">
      <c r="A868"/>
    </row>
    <row r="869" spans="1:1" x14ac:dyDescent="0.2">
      <c r="A869"/>
    </row>
    <row r="870" spans="1:1" x14ac:dyDescent="0.2">
      <c r="A870"/>
    </row>
    <row r="871" spans="1:1" x14ac:dyDescent="0.2">
      <c r="A871"/>
    </row>
    <row r="872" spans="1:1" x14ac:dyDescent="0.2">
      <c r="A872"/>
    </row>
    <row r="873" spans="1:1" x14ac:dyDescent="0.2">
      <c r="A873"/>
    </row>
    <row r="874" spans="1:1" x14ac:dyDescent="0.2">
      <c r="A874"/>
    </row>
    <row r="875" spans="1:1" x14ac:dyDescent="0.2">
      <c r="A875"/>
    </row>
    <row r="876" spans="1:1" x14ac:dyDescent="0.2">
      <c r="A876"/>
    </row>
    <row r="877" spans="1:1" x14ac:dyDescent="0.2">
      <c r="A877"/>
    </row>
    <row r="878" spans="1:1" x14ac:dyDescent="0.2">
      <c r="A878"/>
    </row>
    <row r="879" spans="1:1" x14ac:dyDescent="0.2">
      <c r="A879"/>
    </row>
    <row r="880" spans="1:1" x14ac:dyDescent="0.2">
      <c r="A880"/>
    </row>
    <row r="881" spans="1:1" x14ac:dyDescent="0.2">
      <c r="A881"/>
    </row>
    <row r="882" spans="1:1" x14ac:dyDescent="0.2">
      <c r="A882"/>
    </row>
    <row r="883" spans="1:1" x14ac:dyDescent="0.2">
      <c r="A883"/>
    </row>
    <row r="884" spans="1:1" x14ac:dyDescent="0.2">
      <c r="A884"/>
    </row>
    <row r="885" spans="1:1" x14ac:dyDescent="0.2">
      <c r="A885"/>
    </row>
    <row r="886" spans="1:1" x14ac:dyDescent="0.2">
      <c r="A886"/>
    </row>
    <row r="887" spans="1:1" x14ac:dyDescent="0.2">
      <c r="A887"/>
    </row>
    <row r="888" spans="1:1" x14ac:dyDescent="0.2">
      <c r="A888"/>
    </row>
    <row r="889" spans="1:1" x14ac:dyDescent="0.2">
      <c r="A889"/>
    </row>
    <row r="890" spans="1:1" x14ac:dyDescent="0.2">
      <c r="A890"/>
    </row>
    <row r="891" spans="1:1" x14ac:dyDescent="0.2">
      <c r="A891"/>
    </row>
    <row r="892" spans="1:1" x14ac:dyDescent="0.2">
      <c r="A892"/>
    </row>
    <row r="893" spans="1:1" x14ac:dyDescent="0.2">
      <c r="A893"/>
    </row>
    <row r="894" spans="1:1" x14ac:dyDescent="0.2">
      <c r="A894"/>
    </row>
    <row r="895" spans="1:1" x14ac:dyDescent="0.2">
      <c r="A895"/>
    </row>
    <row r="896" spans="1:1" x14ac:dyDescent="0.2">
      <c r="A896"/>
    </row>
    <row r="897" spans="1:1" x14ac:dyDescent="0.2">
      <c r="A897"/>
    </row>
    <row r="898" spans="1:1" x14ac:dyDescent="0.2">
      <c r="A898"/>
    </row>
    <row r="899" spans="1:1" x14ac:dyDescent="0.2">
      <c r="A899"/>
    </row>
    <row r="900" spans="1:1" x14ac:dyDescent="0.2">
      <c r="A900"/>
    </row>
    <row r="901" spans="1:1" x14ac:dyDescent="0.2">
      <c r="A901"/>
    </row>
    <row r="902" spans="1:1" x14ac:dyDescent="0.2">
      <c r="A902"/>
    </row>
    <row r="903" spans="1:1" x14ac:dyDescent="0.2">
      <c r="A903"/>
    </row>
    <row r="904" spans="1:1" x14ac:dyDescent="0.2">
      <c r="A904"/>
    </row>
    <row r="905" spans="1:1" x14ac:dyDescent="0.2">
      <c r="A905"/>
    </row>
    <row r="906" spans="1:1" x14ac:dyDescent="0.2">
      <c r="A906"/>
    </row>
    <row r="907" spans="1:1" x14ac:dyDescent="0.2">
      <c r="A907"/>
    </row>
    <row r="908" spans="1:1" x14ac:dyDescent="0.2">
      <c r="A908"/>
    </row>
    <row r="909" spans="1:1" x14ac:dyDescent="0.2">
      <c r="A909"/>
    </row>
    <row r="910" spans="1:1" x14ac:dyDescent="0.2">
      <c r="A910"/>
    </row>
    <row r="911" spans="1:1" x14ac:dyDescent="0.2">
      <c r="A911"/>
    </row>
    <row r="912" spans="1:1" x14ac:dyDescent="0.2">
      <c r="A912"/>
    </row>
    <row r="913" spans="1:1" x14ac:dyDescent="0.2">
      <c r="A913"/>
    </row>
    <row r="914" spans="1:1" x14ac:dyDescent="0.2">
      <c r="A914"/>
    </row>
    <row r="915" spans="1:1" x14ac:dyDescent="0.2">
      <c r="A915"/>
    </row>
    <row r="916" spans="1:1" x14ac:dyDescent="0.2">
      <c r="A916"/>
    </row>
    <row r="917" spans="1:1" x14ac:dyDescent="0.2">
      <c r="A917"/>
    </row>
    <row r="918" spans="1:1" x14ac:dyDescent="0.2">
      <c r="A918"/>
    </row>
    <row r="919" spans="1:1" x14ac:dyDescent="0.2">
      <c r="A919"/>
    </row>
    <row r="920" spans="1:1" x14ac:dyDescent="0.2">
      <c r="A920"/>
    </row>
    <row r="921" spans="1:1" x14ac:dyDescent="0.2">
      <c r="A921"/>
    </row>
    <row r="922" spans="1:1" x14ac:dyDescent="0.2">
      <c r="A922"/>
    </row>
    <row r="923" spans="1:1" x14ac:dyDescent="0.2">
      <c r="A923"/>
    </row>
    <row r="924" spans="1:1" x14ac:dyDescent="0.2">
      <c r="A924"/>
    </row>
    <row r="925" spans="1:1" x14ac:dyDescent="0.2">
      <c r="A925"/>
    </row>
    <row r="926" spans="1:1" x14ac:dyDescent="0.2">
      <c r="A926"/>
    </row>
    <row r="927" spans="1:1" x14ac:dyDescent="0.2">
      <c r="A927"/>
    </row>
    <row r="928" spans="1:1" x14ac:dyDescent="0.2">
      <c r="A928"/>
    </row>
    <row r="929" spans="1:1" x14ac:dyDescent="0.2">
      <c r="A929"/>
    </row>
    <row r="930" spans="1:1" x14ac:dyDescent="0.2">
      <c r="A930"/>
    </row>
    <row r="931" spans="1:1" x14ac:dyDescent="0.2">
      <c r="A931"/>
    </row>
    <row r="932" spans="1:1" x14ac:dyDescent="0.2">
      <c r="A932"/>
    </row>
    <row r="933" spans="1:1" x14ac:dyDescent="0.2">
      <c r="A933"/>
    </row>
    <row r="934" spans="1:1" x14ac:dyDescent="0.2">
      <c r="A934"/>
    </row>
    <row r="935" spans="1:1" x14ac:dyDescent="0.2">
      <c r="A935"/>
    </row>
    <row r="936" spans="1:1" x14ac:dyDescent="0.2">
      <c r="A936"/>
    </row>
    <row r="937" spans="1:1" x14ac:dyDescent="0.2">
      <c r="A937"/>
    </row>
    <row r="938" spans="1:1" x14ac:dyDescent="0.2">
      <c r="A938"/>
    </row>
    <row r="939" spans="1:1" x14ac:dyDescent="0.2">
      <c r="A939"/>
    </row>
    <row r="940" spans="1:1" x14ac:dyDescent="0.2">
      <c r="A940"/>
    </row>
    <row r="941" spans="1:1" x14ac:dyDescent="0.2">
      <c r="A941"/>
    </row>
    <row r="942" spans="1:1" x14ac:dyDescent="0.2">
      <c r="A942"/>
    </row>
    <row r="943" spans="1:1" x14ac:dyDescent="0.2">
      <c r="A943"/>
    </row>
    <row r="944" spans="1:1" x14ac:dyDescent="0.2">
      <c r="A944"/>
    </row>
    <row r="945" spans="1:1" x14ac:dyDescent="0.2">
      <c r="A945"/>
    </row>
    <row r="946" spans="1:1" x14ac:dyDescent="0.2">
      <c r="A946"/>
    </row>
    <row r="947" spans="1:1" x14ac:dyDescent="0.2">
      <c r="A947"/>
    </row>
    <row r="948" spans="1:1" x14ac:dyDescent="0.2">
      <c r="A948"/>
    </row>
    <row r="949" spans="1:1" x14ac:dyDescent="0.2">
      <c r="A949"/>
    </row>
    <row r="950" spans="1:1" x14ac:dyDescent="0.2">
      <c r="A950"/>
    </row>
    <row r="951" spans="1:1" x14ac:dyDescent="0.2">
      <c r="A951"/>
    </row>
    <row r="952" spans="1:1" x14ac:dyDescent="0.2">
      <c r="A952"/>
    </row>
    <row r="953" spans="1:1" x14ac:dyDescent="0.2">
      <c r="A953"/>
    </row>
    <row r="954" spans="1:1" x14ac:dyDescent="0.2">
      <c r="A954"/>
    </row>
    <row r="955" spans="1:1" x14ac:dyDescent="0.2">
      <c r="A955"/>
    </row>
    <row r="956" spans="1:1" x14ac:dyDescent="0.2">
      <c r="A956"/>
    </row>
    <row r="957" spans="1:1" x14ac:dyDescent="0.2">
      <c r="A957"/>
    </row>
    <row r="958" spans="1:1" x14ac:dyDescent="0.2">
      <c r="A958"/>
    </row>
    <row r="959" spans="1:1" x14ac:dyDescent="0.2">
      <c r="A959"/>
    </row>
    <row r="960" spans="1:1" x14ac:dyDescent="0.2">
      <c r="A960"/>
    </row>
    <row r="961" spans="1:1" x14ac:dyDescent="0.2">
      <c r="A961"/>
    </row>
    <row r="962" spans="1:1" x14ac:dyDescent="0.2">
      <c r="A962"/>
    </row>
    <row r="963" spans="1:1" x14ac:dyDescent="0.2">
      <c r="A963"/>
    </row>
    <row r="964" spans="1:1" x14ac:dyDescent="0.2">
      <c r="A964"/>
    </row>
    <row r="965" spans="1:1" x14ac:dyDescent="0.2">
      <c r="A965"/>
    </row>
    <row r="966" spans="1:1" x14ac:dyDescent="0.2">
      <c r="A966"/>
    </row>
    <row r="967" spans="1:1" x14ac:dyDescent="0.2">
      <c r="A967"/>
    </row>
    <row r="968" spans="1:1" x14ac:dyDescent="0.2">
      <c r="A968"/>
    </row>
    <row r="969" spans="1:1" x14ac:dyDescent="0.2">
      <c r="A969"/>
    </row>
    <row r="970" spans="1:1" x14ac:dyDescent="0.2">
      <c r="A970"/>
    </row>
    <row r="971" spans="1:1" x14ac:dyDescent="0.2">
      <c r="A971"/>
    </row>
    <row r="972" spans="1:1" x14ac:dyDescent="0.2">
      <c r="A972"/>
    </row>
    <row r="973" spans="1:1" x14ac:dyDescent="0.2">
      <c r="A973"/>
    </row>
    <row r="974" spans="1:1" x14ac:dyDescent="0.2">
      <c r="A974"/>
    </row>
    <row r="975" spans="1:1" x14ac:dyDescent="0.2">
      <c r="A975"/>
    </row>
    <row r="976" spans="1:1" x14ac:dyDescent="0.2">
      <c r="A976"/>
    </row>
    <row r="977" spans="1:1" x14ac:dyDescent="0.2">
      <c r="A977"/>
    </row>
    <row r="978" spans="1:1" x14ac:dyDescent="0.2">
      <c r="A978"/>
    </row>
    <row r="979" spans="1:1" x14ac:dyDescent="0.2">
      <c r="A979"/>
    </row>
    <row r="980" spans="1:1" x14ac:dyDescent="0.2">
      <c r="A980"/>
    </row>
    <row r="981" spans="1:1" x14ac:dyDescent="0.2">
      <c r="A981"/>
    </row>
    <row r="982" spans="1:1" x14ac:dyDescent="0.2">
      <c r="A982"/>
    </row>
    <row r="983" spans="1:1" x14ac:dyDescent="0.2">
      <c r="A983"/>
    </row>
    <row r="984" spans="1:1" x14ac:dyDescent="0.2">
      <c r="A984"/>
    </row>
    <row r="985" spans="1:1" x14ac:dyDescent="0.2">
      <c r="A985"/>
    </row>
    <row r="986" spans="1:1" x14ac:dyDescent="0.2">
      <c r="A986"/>
    </row>
    <row r="987" spans="1:1" x14ac:dyDescent="0.2">
      <c r="A987"/>
    </row>
    <row r="988" spans="1:1" x14ac:dyDescent="0.2">
      <c r="A988"/>
    </row>
    <row r="989" spans="1:1" x14ac:dyDescent="0.2">
      <c r="A989"/>
    </row>
    <row r="990" spans="1:1" x14ac:dyDescent="0.2">
      <c r="A990"/>
    </row>
    <row r="991" spans="1:1" x14ac:dyDescent="0.2">
      <c r="A991"/>
    </row>
    <row r="992" spans="1:1" x14ac:dyDescent="0.2">
      <c r="A992"/>
    </row>
    <row r="993" spans="1:1" x14ac:dyDescent="0.2">
      <c r="A993"/>
    </row>
    <row r="994" spans="1:1" x14ac:dyDescent="0.2">
      <c r="A994"/>
    </row>
    <row r="995" spans="1:1" x14ac:dyDescent="0.2">
      <c r="A995"/>
    </row>
    <row r="996" spans="1:1" x14ac:dyDescent="0.2">
      <c r="A996"/>
    </row>
    <row r="997" spans="1:1" x14ac:dyDescent="0.2">
      <c r="A997"/>
    </row>
    <row r="998" spans="1:1" x14ac:dyDescent="0.2">
      <c r="A998"/>
    </row>
    <row r="999" spans="1:1" x14ac:dyDescent="0.2">
      <c r="A999"/>
    </row>
    <row r="1000" spans="1:1" x14ac:dyDescent="0.2">
      <c r="A1000"/>
    </row>
    <row r="1001" spans="1:1" x14ac:dyDescent="0.2">
      <c r="A1001"/>
    </row>
    <row r="1002" spans="1:1" x14ac:dyDescent="0.2">
      <c r="A1002"/>
    </row>
    <row r="1003" spans="1:1" x14ac:dyDescent="0.2">
      <c r="A1003"/>
    </row>
    <row r="1004" spans="1:1" x14ac:dyDescent="0.2">
      <c r="A1004"/>
    </row>
    <row r="1005" spans="1:1" x14ac:dyDescent="0.2">
      <c r="A1005"/>
    </row>
    <row r="1006" spans="1:1" x14ac:dyDescent="0.2">
      <c r="A1006"/>
    </row>
    <row r="1007" spans="1:1" x14ac:dyDescent="0.2">
      <c r="A1007"/>
    </row>
    <row r="1008" spans="1:1" x14ac:dyDescent="0.2">
      <c r="A1008"/>
    </row>
    <row r="1009" spans="1:1" x14ac:dyDescent="0.2">
      <c r="A1009"/>
    </row>
    <row r="1010" spans="1:1" x14ac:dyDescent="0.2">
      <c r="A1010"/>
    </row>
    <row r="1011" spans="1:1" x14ac:dyDescent="0.2">
      <c r="A1011"/>
    </row>
    <row r="1012" spans="1:1" x14ac:dyDescent="0.2">
      <c r="A1012"/>
    </row>
    <row r="1013" spans="1:1" x14ac:dyDescent="0.2">
      <c r="A1013"/>
    </row>
    <row r="1014" spans="1:1" x14ac:dyDescent="0.2">
      <c r="A1014"/>
    </row>
    <row r="1015" spans="1:1" x14ac:dyDescent="0.2">
      <c r="A1015"/>
    </row>
    <row r="1016" spans="1:1" x14ac:dyDescent="0.2">
      <c r="A1016"/>
    </row>
    <row r="1017" spans="1:1" x14ac:dyDescent="0.2">
      <c r="A1017"/>
    </row>
    <row r="1018" spans="1:1" x14ac:dyDescent="0.2">
      <c r="A1018"/>
    </row>
    <row r="1019" spans="1:1" x14ac:dyDescent="0.2">
      <c r="A1019"/>
    </row>
    <row r="1020" spans="1:1" x14ac:dyDescent="0.2">
      <c r="A1020"/>
    </row>
    <row r="1021" spans="1:1" x14ac:dyDescent="0.2">
      <c r="A1021"/>
    </row>
    <row r="1022" spans="1:1" x14ac:dyDescent="0.2">
      <c r="A1022"/>
    </row>
    <row r="1023" spans="1:1" x14ac:dyDescent="0.2">
      <c r="A1023"/>
    </row>
    <row r="1024" spans="1:1" x14ac:dyDescent="0.2">
      <c r="A1024"/>
    </row>
    <row r="1025" spans="1:1" x14ac:dyDescent="0.2">
      <c r="A1025"/>
    </row>
    <row r="1026" spans="1:1" x14ac:dyDescent="0.2">
      <c r="A1026"/>
    </row>
    <row r="1027" spans="1:1" x14ac:dyDescent="0.2">
      <c r="A1027"/>
    </row>
    <row r="1028" spans="1:1" x14ac:dyDescent="0.2">
      <c r="A1028"/>
    </row>
    <row r="1029" spans="1:1" x14ac:dyDescent="0.2">
      <c r="A1029"/>
    </row>
    <row r="1030" spans="1:1" x14ac:dyDescent="0.2">
      <c r="A1030"/>
    </row>
    <row r="1031" spans="1:1" x14ac:dyDescent="0.2">
      <c r="A1031"/>
    </row>
    <row r="1032" spans="1:1" x14ac:dyDescent="0.2">
      <c r="A1032"/>
    </row>
    <row r="1033" spans="1:1" x14ac:dyDescent="0.2">
      <c r="A1033"/>
    </row>
    <row r="1034" spans="1:1" x14ac:dyDescent="0.2">
      <c r="A1034"/>
    </row>
    <row r="1035" spans="1:1" x14ac:dyDescent="0.2">
      <c r="A1035"/>
    </row>
    <row r="1036" spans="1:1" x14ac:dyDescent="0.2">
      <c r="A1036"/>
    </row>
    <row r="1037" spans="1:1" x14ac:dyDescent="0.2">
      <c r="A1037"/>
    </row>
    <row r="1038" spans="1:1" x14ac:dyDescent="0.2">
      <c r="A1038"/>
    </row>
    <row r="1039" spans="1:1" x14ac:dyDescent="0.2">
      <c r="A1039"/>
    </row>
    <row r="1040" spans="1:1" x14ac:dyDescent="0.2">
      <c r="A1040"/>
    </row>
    <row r="1041" spans="1:1" x14ac:dyDescent="0.2">
      <c r="A1041"/>
    </row>
    <row r="1042" spans="1:1" x14ac:dyDescent="0.2">
      <c r="A1042"/>
    </row>
    <row r="1043" spans="1:1" x14ac:dyDescent="0.2">
      <c r="A1043"/>
    </row>
    <row r="1044" spans="1:1" x14ac:dyDescent="0.2">
      <c r="A1044"/>
    </row>
    <row r="1045" spans="1:1" x14ac:dyDescent="0.2">
      <c r="A1045"/>
    </row>
    <row r="1046" spans="1:1" x14ac:dyDescent="0.2">
      <c r="A1046"/>
    </row>
    <row r="1047" spans="1:1" x14ac:dyDescent="0.2">
      <c r="A1047"/>
    </row>
    <row r="1048" spans="1:1" x14ac:dyDescent="0.2">
      <c r="A1048"/>
    </row>
    <row r="1049" spans="1:1" x14ac:dyDescent="0.2">
      <c r="A1049"/>
    </row>
    <row r="1050" spans="1:1" x14ac:dyDescent="0.2">
      <c r="A1050"/>
    </row>
    <row r="1051" spans="1:1" x14ac:dyDescent="0.2">
      <c r="A1051"/>
    </row>
    <row r="1052" spans="1:1" x14ac:dyDescent="0.2">
      <c r="A1052"/>
    </row>
    <row r="1053" spans="1:1" x14ac:dyDescent="0.2">
      <c r="A1053"/>
    </row>
    <row r="1054" spans="1:1" x14ac:dyDescent="0.2">
      <c r="A1054"/>
    </row>
    <row r="1055" spans="1:1" x14ac:dyDescent="0.2">
      <c r="A1055"/>
    </row>
    <row r="1056" spans="1:1" x14ac:dyDescent="0.2">
      <c r="A1056"/>
    </row>
    <row r="1057" spans="1:1" x14ac:dyDescent="0.2">
      <c r="A1057"/>
    </row>
    <row r="1058" spans="1:1" x14ac:dyDescent="0.2">
      <c r="A1058"/>
    </row>
    <row r="1059" spans="1:1" x14ac:dyDescent="0.2">
      <c r="A1059"/>
    </row>
    <row r="1060" spans="1:1" x14ac:dyDescent="0.2">
      <c r="A1060"/>
    </row>
    <row r="1061" spans="1:1" x14ac:dyDescent="0.2">
      <c r="A1061"/>
    </row>
    <row r="1062" spans="1:1" x14ac:dyDescent="0.2">
      <c r="A1062"/>
    </row>
    <row r="1063" spans="1:1" x14ac:dyDescent="0.2">
      <c r="A1063"/>
    </row>
    <row r="1064" spans="1:1" x14ac:dyDescent="0.2">
      <c r="A1064"/>
    </row>
    <row r="1065" spans="1:1" x14ac:dyDescent="0.2">
      <c r="A1065"/>
    </row>
    <row r="1066" spans="1:1" x14ac:dyDescent="0.2">
      <c r="A1066"/>
    </row>
    <row r="1067" spans="1:1" x14ac:dyDescent="0.2">
      <c r="A1067"/>
    </row>
    <row r="1068" spans="1:1" x14ac:dyDescent="0.2">
      <c r="A1068"/>
    </row>
    <row r="1069" spans="1:1" x14ac:dyDescent="0.2">
      <c r="A1069"/>
    </row>
    <row r="1070" spans="1:1" x14ac:dyDescent="0.2">
      <c r="A1070"/>
    </row>
    <row r="1071" spans="1:1" x14ac:dyDescent="0.2">
      <c r="A1071"/>
    </row>
    <row r="1072" spans="1:1" x14ac:dyDescent="0.2">
      <c r="A1072"/>
    </row>
    <row r="1073" spans="1:1" x14ac:dyDescent="0.2">
      <c r="A1073"/>
    </row>
    <row r="1074" spans="1:1" x14ac:dyDescent="0.2">
      <c r="A1074"/>
    </row>
    <row r="1075" spans="1:1" x14ac:dyDescent="0.2">
      <c r="A1075"/>
    </row>
    <row r="1076" spans="1:1" x14ac:dyDescent="0.2">
      <c r="A1076"/>
    </row>
    <row r="1077" spans="1:1" x14ac:dyDescent="0.2">
      <c r="A1077"/>
    </row>
    <row r="1078" spans="1:1" x14ac:dyDescent="0.2">
      <c r="A1078"/>
    </row>
    <row r="1079" spans="1:1" x14ac:dyDescent="0.2">
      <c r="A1079"/>
    </row>
    <row r="1080" spans="1:1" x14ac:dyDescent="0.2">
      <c r="A1080"/>
    </row>
    <row r="1081" spans="1:1" x14ac:dyDescent="0.2">
      <c r="A1081"/>
    </row>
    <row r="1082" spans="1:1" x14ac:dyDescent="0.2">
      <c r="A1082"/>
    </row>
    <row r="1083" spans="1:1" x14ac:dyDescent="0.2">
      <c r="A1083"/>
    </row>
    <row r="1084" spans="1:1" x14ac:dyDescent="0.2">
      <c r="A1084"/>
    </row>
    <row r="1085" spans="1:1" x14ac:dyDescent="0.2">
      <c r="A1085"/>
    </row>
    <row r="1086" spans="1:1" x14ac:dyDescent="0.2">
      <c r="A1086"/>
    </row>
    <row r="1087" spans="1:1" x14ac:dyDescent="0.2">
      <c r="A1087"/>
    </row>
    <row r="1088" spans="1:1" x14ac:dyDescent="0.2">
      <c r="A1088"/>
    </row>
    <row r="1089" spans="1:1" x14ac:dyDescent="0.2">
      <c r="A1089"/>
    </row>
    <row r="1090" spans="1:1" x14ac:dyDescent="0.2">
      <c r="A1090"/>
    </row>
    <row r="1091" spans="1:1" x14ac:dyDescent="0.2">
      <c r="A1091"/>
    </row>
    <row r="1092" spans="1:1" x14ac:dyDescent="0.2">
      <c r="A1092"/>
    </row>
    <row r="1093" spans="1:1" x14ac:dyDescent="0.2">
      <c r="A1093"/>
    </row>
    <row r="1094" spans="1:1" x14ac:dyDescent="0.2">
      <c r="A1094"/>
    </row>
    <row r="1095" spans="1:1" x14ac:dyDescent="0.2">
      <c r="A1095"/>
    </row>
    <row r="1096" spans="1:1" x14ac:dyDescent="0.2">
      <c r="A1096"/>
    </row>
    <row r="1097" spans="1:1" x14ac:dyDescent="0.2">
      <c r="A1097"/>
    </row>
    <row r="1098" spans="1:1" x14ac:dyDescent="0.2">
      <c r="A1098"/>
    </row>
    <row r="1099" spans="1:1" x14ac:dyDescent="0.2">
      <c r="A1099"/>
    </row>
    <row r="1100" spans="1:1" x14ac:dyDescent="0.2">
      <c r="A1100"/>
    </row>
    <row r="1101" spans="1:1" x14ac:dyDescent="0.2">
      <c r="A1101"/>
    </row>
    <row r="1102" spans="1:1" x14ac:dyDescent="0.2">
      <c r="A1102"/>
    </row>
    <row r="1103" spans="1:1" x14ac:dyDescent="0.2">
      <c r="A1103"/>
    </row>
    <row r="1104" spans="1:1" x14ac:dyDescent="0.2">
      <c r="A1104"/>
    </row>
    <row r="1105" spans="1:1" x14ac:dyDescent="0.2">
      <c r="A1105"/>
    </row>
    <row r="1106" spans="1:1" x14ac:dyDescent="0.2">
      <c r="A1106"/>
    </row>
    <row r="1107" spans="1:1" x14ac:dyDescent="0.2">
      <c r="A1107"/>
    </row>
    <row r="1108" spans="1:1" x14ac:dyDescent="0.2">
      <c r="A1108"/>
    </row>
    <row r="1109" spans="1:1" x14ac:dyDescent="0.2">
      <c r="A1109"/>
    </row>
    <row r="1110" spans="1:1" x14ac:dyDescent="0.2">
      <c r="A1110"/>
    </row>
    <row r="1111" spans="1:1" x14ac:dyDescent="0.2">
      <c r="A1111"/>
    </row>
    <row r="1112" spans="1:1" x14ac:dyDescent="0.2">
      <c r="A1112"/>
    </row>
    <row r="1113" spans="1:1" x14ac:dyDescent="0.2">
      <c r="A1113"/>
    </row>
    <row r="1114" spans="1:1" x14ac:dyDescent="0.2">
      <c r="A1114"/>
    </row>
    <row r="1115" spans="1:1" x14ac:dyDescent="0.2">
      <c r="A1115"/>
    </row>
    <row r="1116" spans="1:1" x14ac:dyDescent="0.2">
      <c r="A1116"/>
    </row>
    <row r="1117" spans="1:1" x14ac:dyDescent="0.2">
      <c r="A1117"/>
    </row>
    <row r="1118" spans="1:1" x14ac:dyDescent="0.2">
      <c r="A1118"/>
    </row>
    <row r="1119" spans="1:1" x14ac:dyDescent="0.2">
      <c r="A1119"/>
    </row>
    <row r="1120" spans="1:1" x14ac:dyDescent="0.2">
      <c r="A1120"/>
    </row>
    <row r="1121" spans="1:1" x14ac:dyDescent="0.2">
      <c r="A1121"/>
    </row>
    <row r="1122" spans="1:1" x14ac:dyDescent="0.2">
      <c r="A1122"/>
    </row>
    <row r="1123" spans="1:1" x14ac:dyDescent="0.2">
      <c r="A1123"/>
    </row>
    <row r="1124" spans="1:1" x14ac:dyDescent="0.2">
      <c r="A1124"/>
    </row>
    <row r="1125" spans="1:1" x14ac:dyDescent="0.2">
      <c r="A1125"/>
    </row>
    <row r="1126" spans="1:1" x14ac:dyDescent="0.2">
      <c r="A1126"/>
    </row>
    <row r="1127" spans="1:1" x14ac:dyDescent="0.2">
      <c r="A1127"/>
    </row>
    <row r="1128" spans="1:1" x14ac:dyDescent="0.2">
      <c r="A1128"/>
    </row>
    <row r="1129" spans="1:1" x14ac:dyDescent="0.2">
      <c r="A1129"/>
    </row>
    <row r="1130" spans="1:1" x14ac:dyDescent="0.2">
      <c r="A1130"/>
    </row>
    <row r="1131" spans="1:1" x14ac:dyDescent="0.2">
      <c r="A1131"/>
    </row>
    <row r="1132" spans="1:1" x14ac:dyDescent="0.2">
      <c r="A1132"/>
    </row>
    <row r="1133" spans="1:1" x14ac:dyDescent="0.2">
      <c r="A1133"/>
    </row>
    <row r="1134" spans="1:1" x14ac:dyDescent="0.2">
      <c r="A1134"/>
    </row>
    <row r="1135" spans="1:1" x14ac:dyDescent="0.2">
      <c r="A1135"/>
    </row>
    <row r="1136" spans="1:1" x14ac:dyDescent="0.2">
      <c r="A1136"/>
    </row>
    <row r="1137" spans="1:1" x14ac:dyDescent="0.2">
      <c r="A1137"/>
    </row>
    <row r="1138" spans="1:1" x14ac:dyDescent="0.2">
      <c r="A1138"/>
    </row>
    <row r="1139" spans="1:1" x14ac:dyDescent="0.2">
      <c r="A1139"/>
    </row>
    <row r="1140" spans="1:1" x14ac:dyDescent="0.2">
      <c r="A1140"/>
    </row>
    <row r="1141" spans="1:1" x14ac:dyDescent="0.2">
      <c r="A1141"/>
    </row>
    <row r="1142" spans="1:1" x14ac:dyDescent="0.2">
      <c r="A1142"/>
    </row>
    <row r="1143" spans="1:1" x14ac:dyDescent="0.2">
      <c r="A1143"/>
    </row>
    <row r="1144" spans="1:1" x14ac:dyDescent="0.2">
      <c r="A1144"/>
    </row>
    <row r="1145" spans="1:1" x14ac:dyDescent="0.2">
      <c r="A1145"/>
    </row>
    <row r="1146" spans="1:1" x14ac:dyDescent="0.2">
      <c r="A1146"/>
    </row>
    <row r="1147" spans="1:1" x14ac:dyDescent="0.2">
      <c r="A1147"/>
    </row>
    <row r="1148" spans="1:1" x14ac:dyDescent="0.2">
      <c r="A1148"/>
    </row>
    <row r="1149" spans="1:1" x14ac:dyDescent="0.2">
      <c r="A1149"/>
    </row>
    <row r="1150" spans="1:1" x14ac:dyDescent="0.2">
      <c r="A1150"/>
    </row>
    <row r="1151" spans="1:1" x14ac:dyDescent="0.2">
      <c r="A1151"/>
    </row>
    <row r="1152" spans="1:1" x14ac:dyDescent="0.2">
      <c r="A1152"/>
    </row>
    <row r="1153" spans="1:1" x14ac:dyDescent="0.2">
      <c r="A1153"/>
    </row>
    <row r="1154" spans="1:1" x14ac:dyDescent="0.2">
      <c r="A1154"/>
    </row>
    <row r="1155" spans="1:1" x14ac:dyDescent="0.2">
      <c r="A1155"/>
    </row>
    <row r="1156" spans="1:1" x14ac:dyDescent="0.2">
      <c r="A1156"/>
    </row>
    <row r="1157" spans="1:1" x14ac:dyDescent="0.2">
      <c r="A1157"/>
    </row>
    <row r="1158" spans="1:1" x14ac:dyDescent="0.2">
      <c r="A1158"/>
    </row>
    <row r="1159" spans="1:1" x14ac:dyDescent="0.2">
      <c r="A1159"/>
    </row>
    <row r="1160" spans="1:1" x14ac:dyDescent="0.2">
      <c r="A1160"/>
    </row>
    <row r="1161" spans="1:1" x14ac:dyDescent="0.2">
      <c r="A1161"/>
    </row>
    <row r="1162" spans="1:1" x14ac:dyDescent="0.2">
      <c r="A1162"/>
    </row>
    <row r="1163" spans="1:1" x14ac:dyDescent="0.2">
      <c r="A1163"/>
    </row>
    <row r="1164" spans="1:1" x14ac:dyDescent="0.2">
      <c r="A1164"/>
    </row>
    <row r="1165" spans="1:1" x14ac:dyDescent="0.2">
      <c r="A1165"/>
    </row>
    <row r="1166" spans="1:1" x14ac:dyDescent="0.2">
      <c r="A1166"/>
    </row>
    <row r="1167" spans="1:1" x14ac:dyDescent="0.2">
      <c r="A1167"/>
    </row>
    <row r="1168" spans="1:1" x14ac:dyDescent="0.2">
      <c r="A1168"/>
    </row>
    <row r="1169" spans="1:1" x14ac:dyDescent="0.2">
      <c r="A1169"/>
    </row>
    <row r="1170" spans="1:1" x14ac:dyDescent="0.2">
      <c r="A1170"/>
    </row>
    <row r="1171" spans="1:1" x14ac:dyDescent="0.2">
      <c r="A1171"/>
    </row>
    <row r="1172" spans="1:1" x14ac:dyDescent="0.2">
      <c r="A1172"/>
    </row>
    <row r="1173" spans="1:1" x14ac:dyDescent="0.2">
      <c r="A1173"/>
    </row>
    <row r="1174" spans="1:1" x14ac:dyDescent="0.2">
      <c r="A1174"/>
    </row>
    <row r="1175" spans="1:1" x14ac:dyDescent="0.2">
      <c r="A1175"/>
    </row>
    <row r="1176" spans="1:1" x14ac:dyDescent="0.2">
      <c r="A1176"/>
    </row>
    <row r="1177" spans="1:1" x14ac:dyDescent="0.2">
      <c r="A1177"/>
    </row>
    <row r="1178" spans="1:1" x14ac:dyDescent="0.2">
      <c r="A1178"/>
    </row>
    <row r="1179" spans="1:1" x14ac:dyDescent="0.2">
      <c r="A1179"/>
    </row>
    <row r="1180" spans="1:1" x14ac:dyDescent="0.2">
      <c r="A1180"/>
    </row>
    <row r="1181" spans="1:1" x14ac:dyDescent="0.2">
      <c r="A1181"/>
    </row>
    <row r="1182" spans="1:1" x14ac:dyDescent="0.2">
      <c r="A1182"/>
    </row>
    <row r="1183" spans="1:1" x14ac:dyDescent="0.2">
      <c r="A1183"/>
    </row>
    <row r="1184" spans="1:1" x14ac:dyDescent="0.2">
      <c r="A1184"/>
    </row>
    <row r="1185" spans="1:1" x14ac:dyDescent="0.2">
      <c r="A1185"/>
    </row>
    <row r="1186" spans="1:1" x14ac:dyDescent="0.2">
      <c r="A1186"/>
    </row>
    <row r="1187" spans="1:1" x14ac:dyDescent="0.2">
      <c r="A1187"/>
    </row>
    <row r="1188" spans="1:1" x14ac:dyDescent="0.2">
      <c r="A1188"/>
    </row>
    <row r="1189" spans="1:1" x14ac:dyDescent="0.2">
      <c r="A1189"/>
    </row>
    <row r="1190" spans="1:1" x14ac:dyDescent="0.2">
      <c r="A1190"/>
    </row>
    <row r="1191" spans="1:1" x14ac:dyDescent="0.2">
      <c r="A1191"/>
    </row>
    <row r="1192" spans="1:1" x14ac:dyDescent="0.2">
      <c r="A1192"/>
    </row>
    <row r="1193" spans="1:1" x14ac:dyDescent="0.2">
      <c r="A1193"/>
    </row>
    <row r="1194" spans="1:1" x14ac:dyDescent="0.2">
      <c r="A1194"/>
    </row>
    <row r="1195" spans="1:1" x14ac:dyDescent="0.2">
      <c r="A1195"/>
    </row>
    <row r="1196" spans="1:1" x14ac:dyDescent="0.2">
      <c r="A1196"/>
    </row>
    <row r="1197" spans="1:1" x14ac:dyDescent="0.2">
      <c r="A1197"/>
    </row>
    <row r="1198" spans="1:1" x14ac:dyDescent="0.2">
      <c r="A1198"/>
    </row>
    <row r="1199" spans="1:1" x14ac:dyDescent="0.2">
      <c r="A1199"/>
    </row>
    <row r="1200" spans="1:1" x14ac:dyDescent="0.2">
      <c r="A1200"/>
    </row>
    <row r="1201" spans="1:1" x14ac:dyDescent="0.2">
      <c r="A1201"/>
    </row>
    <row r="1202" spans="1:1" x14ac:dyDescent="0.2">
      <c r="A1202"/>
    </row>
    <row r="1203" spans="1:1" x14ac:dyDescent="0.2">
      <c r="A1203"/>
    </row>
    <row r="1204" spans="1:1" x14ac:dyDescent="0.2">
      <c r="A1204"/>
    </row>
    <row r="1205" spans="1:1" x14ac:dyDescent="0.2">
      <c r="A1205"/>
    </row>
    <row r="1206" spans="1:1" x14ac:dyDescent="0.2">
      <c r="A1206"/>
    </row>
    <row r="1207" spans="1:1" x14ac:dyDescent="0.2">
      <c r="A1207"/>
    </row>
    <row r="1208" spans="1:1" x14ac:dyDescent="0.2">
      <c r="A1208"/>
    </row>
    <row r="1209" spans="1:1" x14ac:dyDescent="0.2">
      <c r="A1209"/>
    </row>
    <row r="1210" spans="1:1" x14ac:dyDescent="0.2">
      <c r="A1210"/>
    </row>
    <row r="1211" spans="1:1" x14ac:dyDescent="0.2">
      <c r="A1211"/>
    </row>
    <row r="1212" spans="1:1" x14ac:dyDescent="0.2">
      <c r="A1212"/>
    </row>
    <row r="1213" spans="1:1" x14ac:dyDescent="0.2">
      <c r="A1213"/>
    </row>
    <row r="1214" spans="1:1" x14ac:dyDescent="0.2">
      <c r="A1214"/>
    </row>
    <row r="1215" spans="1:1" x14ac:dyDescent="0.2">
      <c r="A1215"/>
    </row>
    <row r="1216" spans="1:1" x14ac:dyDescent="0.2">
      <c r="A1216"/>
    </row>
    <row r="1217" spans="1:1" x14ac:dyDescent="0.2">
      <c r="A1217"/>
    </row>
    <row r="1218" spans="1:1" x14ac:dyDescent="0.2">
      <c r="A1218"/>
    </row>
    <row r="1219" spans="1:1" x14ac:dyDescent="0.2">
      <c r="A1219"/>
    </row>
    <row r="1220" spans="1:1" x14ac:dyDescent="0.2">
      <c r="A1220"/>
    </row>
    <row r="1221" spans="1:1" x14ac:dyDescent="0.2">
      <c r="A1221"/>
    </row>
    <row r="1222" spans="1:1" x14ac:dyDescent="0.2">
      <c r="A1222"/>
    </row>
    <row r="1223" spans="1:1" x14ac:dyDescent="0.2">
      <c r="A1223"/>
    </row>
    <row r="1224" spans="1:1" x14ac:dyDescent="0.2">
      <c r="A1224"/>
    </row>
    <row r="1225" spans="1:1" x14ac:dyDescent="0.2">
      <c r="A1225"/>
    </row>
    <row r="1226" spans="1:1" x14ac:dyDescent="0.2">
      <c r="A1226"/>
    </row>
    <row r="1227" spans="1:1" x14ac:dyDescent="0.2">
      <c r="A1227"/>
    </row>
    <row r="1228" spans="1:1" x14ac:dyDescent="0.2">
      <c r="A1228"/>
    </row>
    <row r="1229" spans="1:1" x14ac:dyDescent="0.2">
      <c r="A1229"/>
    </row>
    <row r="1230" spans="1:1" x14ac:dyDescent="0.2">
      <c r="A1230"/>
    </row>
    <row r="1231" spans="1:1" x14ac:dyDescent="0.2">
      <c r="A1231"/>
    </row>
    <row r="1232" spans="1:1" x14ac:dyDescent="0.2">
      <c r="A1232"/>
    </row>
    <row r="1233" spans="1:1" x14ac:dyDescent="0.2">
      <c r="A1233"/>
    </row>
    <row r="1234" spans="1:1" x14ac:dyDescent="0.2">
      <c r="A1234"/>
    </row>
    <row r="1235" spans="1:1" x14ac:dyDescent="0.2">
      <c r="A1235"/>
    </row>
    <row r="1236" spans="1:1" x14ac:dyDescent="0.2">
      <c r="A1236"/>
    </row>
    <row r="1237" spans="1:1" x14ac:dyDescent="0.2">
      <c r="A1237"/>
    </row>
    <row r="1238" spans="1:1" x14ac:dyDescent="0.2">
      <c r="A1238"/>
    </row>
    <row r="1239" spans="1:1" x14ac:dyDescent="0.2">
      <c r="A1239"/>
    </row>
    <row r="1240" spans="1:1" x14ac:dyDescent="0.2">
      <c r="A1240"/>
    </row>
    <row r="1241" spans="1:1" x14ac:dyDescent="0.2">
      <c r="A1241"/>
    </row>
    <row r="1242" spans="1:1" x14ac:dyDescent="0.2">
      <c r="A1242"/>
    </row>
    <row r="1243" spans="1:1" x14ac:dyDescent="0.2">
      <c r="A1243"/>
    </row>
    <row r="1244" spans="1:1" x14ac:dyDescent="0.2">
      <c r="A1244"/>
    </row>
    <row r="1245" spans="1:1" x14ac:dyDescent="0.2">
      <c r="A1245"/>
    </row>
    <row r="1246" spans="1:1" x14ac:dyDescent="0.2">
      <c r="A1246"/>
    </row>
    <row r="1247" spans="1:1" x14ac:dyDescent="0.2">
      <c r="A1247"/>
    </row>
    <row r="1248" spans="1:1" x14ac:dyDescent="0.2">
      <c r="A1248"/>
    </row>
    <row r="1249" spans="1:1" x14ac:dyDescent="0.2">
      <c r="A1249"/>
    </row>
    <row r="1250" spans="1:1" x14ac:dyDescent="0.2">
      <c r="A1250"/>
    </row>
    <row r="1251" spans="1:1" x14ac:dyDescent="0.2">
      <c r="A1251"/>
    </row>
    <row r="1252" spans="1:1" x14ac:dyDescent="0.2">
      <c r="A1252"/>
    </row>
    <row r="1253" spans="1:1" x14ac:dyDescent="0.2">
      <c r="A1253"/>
    </row>
    <row r="1254" spans="1:1" x14ac:dyDescent="0.2">
      <c r="A1254"/>
    </row>
    <row r="1255" spans="1:1" x14ac:dyDescent="0.2">
      <c r="A1255"/>
    </row>
    <row r="1256" spans="1:1" x14ac:dyDescent="0.2">
      <c r="A1256"/>
    </row>
    <row r="1257" spans="1:1" x14ac:dyDescent="0.2">
      <c r="A1257"/>
    </row>
    <row r="1258" spans="1:1" x14ac:dyDescent="0.2">
      <c r="A1258"/>
    </row>
    <row r="1259" spans="1:1" x14ac:dyDescent="0.2">
      <c r="A1259"/>
    </row>
    <row r="1260" spans="1:1" x14ac:dyDescent="0.2">
      <c r="A1260"/>
    </row>
    <row r="1261" spans="1:1" x14ac:dyDescent="0.2">
      <c r="A1261"/>
    </row>
    <row r="1262" spans="1:1" x14ac:dyDescent="0.2">
      <c r="A1262"/>
    </row>
    <row r="1263" spans="1:1" x14ac:dyDescent="0.2">
      <c r="A1263"/>
    </row>
    <row r="1264" spans="1:1" x14ac:dyDescent="0.2">
      <c r="A1264"/>
    </row>
    <row r="1265" spans="1:1" x14ac:dyDescent="0.2">
      <c r="A1265"/>
    </row>
    <row r="1266" spans="1:1" x14ac:dyDescent="0.2">
      <c r="A1266"/>
    </row>
    <row r="1267" spans="1:1" x14ac:dyDescent="0.2">
      <c r="A1267"/>
    </row>
    <row r="1268" spans="1:1" x14ac:dyDescent="0.2">
      <c r="A1268"/>
    </row>
    <row r="1269" spans="1:1" x14ac:dyDescent="0.2">
      <c r="A1269"/>
    </row>
    <row r="1270" spans="1:1" x14ac:dyDescent="0.2">
      <c r="A1270"/>
    </row>
    <row r="1271" spans="1:1" x14ac:dyDescent="0.2">
      <c r="A1271"/>
    </row>
    <row r="1272" spans="1:1" x14ac:dyDescent="0.2">
      <c r="A1272"/>
    </row>
    <row r="1273" spans="1:1" x14ac:dyDescent="0.2">
      <c r="A1273"/>
    </row>
    <row r="1274" spans="1:1" x14ac:dyDescent="0.2">
      <c r="A1274"/>
    </row>
    <row r="1275" spans="1:1" x14ac:dyDescent="0.2">
      <c r="A1275"/>
    </row>
    <row r="1276" spans="1:1" x14ac:dyDescent="0.2">
      <c r="A1276"/>
    </row>
    <row r="1277" spans="1:1" x14ac:dyDescent="0.2">
      <c r="A1277"/>
    </row>
    <row r="1278" spans="1:1" x14ac:dyDescent="0.2">
      <c r="A1278"/>
    </row>
    <row r="1279" spans="1:1" x14ac:dyDescent="0.2">
      <c r="A1279"/>
    </row>
    <row r="1280" spans="1:1" x14ac:dyDescent="0.2">
      <c r="A1280"/>
    </row>
    <row r="1281" spans="1:1" x14ac:dyDescent="0.2">
      <c r="A1281"/>
    </row>
    <row r="1282" spans="1:1" x14ac:dyDescent="0.2">
      <c r="A1282"/>
    </row>
    <row r="1283" spans="1:1" x14ac:dyDescent="0.2">
      <c r="A1283"/>
    </row>
    <row r="1284" spans="1:1" x14ac:dyDescent="0.2">
      <c r="A1284"/>
    </row>
    <row r="1285" spans="1:1" x14ac:dyDescent="0.2">
      <c r="A1285"/>
    </row>
    <row r="1286" spans="1:1" x14ac:dyDescent="0.2">
      <c r="A1286"/>
    </row>
    <row r="1287" spans="1:1" x14ac:dyDescent="0.2">
      <c r="A1287"/>
    </row>
    <row r="1288" spans="1:1" x14ac:dyDescent="0.2">
      <c r="A1288"/>
    </row>
    <row r="1289" spans="1:1" x14ac:dyDescent="0.2">
      <c r="A1289"/>
    </row>
    <row r="1290" spans="1:1" x14ac:dyDescent="0.2">
      <c r="A1290"/>
    </row>
    <row r="1291" spans="1:1" x14ac:dyDescent="0.2">
      <c r="A1291"/>
    </row>
    <row r="1292" spans="1:1" x14ac:dyDescent="0.2">
      <c r="A1292"/>
    </row>
    <row r="1293" spans="1:1" x14ac:dyDescent="0.2">
      <c r="A1293"/>
    </row>
    <row r="1294" spans="1:1" x14ac:dyDescent="0.2">
      <c r="A1294"/>
    </row>
    <row r="1295" spans="1:1" x14ac:dyDescent="0.2">
      <c r="A1295"/>
    </row>
    <row r="1296" spans="1:1" x14ac:dyDescent="0.2">
      <c r="A1296"/>
    </row>
    <row r="1297" spans="1:1" x14ac:dyDescent="0.2">
      <c r="A1297"/>
    </row>
    <row r="1298" spans="1:1" x14ac:dyDescent="0.2">
      <c r="A1298"/>
    </row>
    <row r="1299" spans="1:1" x14ac:dyDescent="0.2">
      <c r="A1299"/>
    </row>
    <row r="1300" spans="1:1" x14ac:dyDescent="0.2">
      <c r="A1300"/>
    </row>
    <row r="1301" spans="1:1" x14ac:dyDescent="0.2">
      <c r="A1301"/>
    </row>
    <row r="1302" spans="1:1" x14ac:dyDescent="0.2">
      <c r="A1302"/>
    </row>
    <row r="1303" spans="1:1" x14ac:dyDescent="0.2">
      <c r="A1303"/>
    </row>
    <row r="1304" spans="1:1" x14ac:dyDescent="0.2">
      <c r="A1304"/>
    </row>
    <row r="1305" spans="1:1" x14ac:dyDescent="0.2">
      <c r="A1305"/>
    </row>
    <row r="1306" spans="1:1" x14ac:dyDescent="0.2">
      <c r="A1306"/>
    </row>
    <row r="1307" spans="1:1" x14ac:dyDescent="0.2">
      <c r="A1307"/>
    </row>
    <row r="1308" spans="1:1" x14ac:dyDescent="0.2">
      <c r="A1308"/>
    </row>
    <row r="1309" spans="1:1" x14ac:dyDescent="0.2">
      <c r="A1309"/>
    </row>
    <row r="1310" spans="1:1" x14ac:dyDescent="0.2">
      <c r="A1310"/>
    </row>
    <row r="1311" spans="1:1" x14ac:dyDescent="0.2">
      <c r="A1311"/>
    </row>
    <row r="1312" spans="1:1" x14ac:dyDescent="0.2">
      <c r="A1312"/>
    </row>
    <row r="1313" spans="1:1" x14ac:dyDescent="0.2">
      <c r="A1313"/>
    </row>
    <row r="1314" spans="1:1" x14ac:dyDescent="0.2">
      <c r="A1314"/>
    </row>
    <row r="1315" spans="1:1" x14ac:dyDescent="0.2">
      <c r="A1315"/>
    </row>
    <row r="1316" spans="1:1" x14ac:dyDescent="0.2">
      <c r="A1316"/>
    </row>
    <row r="1317" spans="1:1" x14ac:dyDescent="0.2">
      <c r="A1317"/>
    </row>
    <row r="1318" spans="1:1" x14ac:dyDescent="0.2">
      <c r="A1318"/>
    </row>
    <row r="1319" spans="1:1" x14ac:dyDescent="0.2">
      <c r="A1319"/>
    </row>
    <row r="1320" spans="1:1" x14ac:dyDescent="0.2">
      <c r="A1320"/>
    </row>
    <row r="1321" spans="1:1" x14ac:dyDescent="0.2">
      <c r="A1321"/>
    </row>
    <row r="1322" spans="1:1" x14ac:dyDescent="0.2">
      <c r="A1322"/>
    </row>
    <row r="1323" spans="1:1" x14ac:dyDescent="0.2">
      <c r="A1323"/>
    </row>
    <row r="1324" spans="1:1" x14ac:dyDescent="0.2">
      <c r="A1324"/>
    </row>
    <row r="1325" spans="1:1" x14ac:dyDescent="0.2">
      <c r="A1325"/>
    </row>
    <row r="1326" spans="1:1" x14ac:dyDescent="0.2">
      <c r="A1326"/>
    </row>
    <row r="1327" spans="1:1" x14ac:dyDescent="0.2">
      <c r="A1327"/>
    </row>
    <row r="1328" spans="1:1" x14ac:dyDescent="0.2">
      <c r="A1328"/>
    </row>
    <row r="1329" spans="1:1" x14ac:dyDescent="0.2">
      <c r="A1329"/>
    </row>
    <row r="1330" spans="1:1" x14ac:dyDescent="0.2">
      <c r="A1330"/>
    </row>
    <row r="1331" spans="1:1" x14ac:dyDescent="0.2">
      <c r="A1331"/>
    </row>
    <row r="1332" spans="1:1" x14ac:dyDescent="0.2">
      <c r="A1332"/>
    </row>
    <row r="1333" spans="1:1" x14ac:dyDescent="0.2">
      <c r="A1333"/>
    </row>
    <row r="1334" spans="1:1" x14ac:dyDescent="0.2">
      <c r="A1334"/>
    </row>
    <row r="1335" spans="1:1" x14ac:dyDescent="0.2">
      <c r="A1335"/>
    </row>
    <row r="1336" spans="1:1" x14ac:dyDescent="0.2">
      <c r="A1336"/>
    </row>
    <row r="1337" spans="1:1" x14ac:dyDescent="0.2">
      <c r="A1337"/>
    </row>
    <row r="1338" spans="1:1" x14ac:dyDescent="0.2">
      <c r="A1338"/>
    </row>
    <row r="1339" spans="1:1" x14ac:dyDescent="0.2">
      <c r="A1339"/>
    </row>
    <row r="1340" spans="1:1" x14ac:dyDescent="0.2">
      <c r="A1340"/>
    </row>
    <row r="1341" spans="1:1" x14ac:dyDescent="0.2">
      <c r="A1341"/>
    </row>
    <row r="1342" spans="1:1" x14ac:dyDescent="0.2">
      <c r="A1342"/>
    </row>
    <row r="1343" spans="1:1" x14ac:dyDescent="0.2">
      <c r="A1343"/>
    </row>
    <row r="1344" spans="1:1" x14ac:dyDescent="0.2">
      <c r="A1344"/>
    </row>
    <row r="1345" spans="1:1" x14ac:dyDescent="0.2">
      <c r="A1345"/>
    </row>
    <row r="1346" spans="1:1" x14ac:dyDescent="0.2">
      <c r="A1346"/>
    </row>
    <row r="1347" spans="1:1" x14ac:dyDescent="0.2">
      <c r="A1347"/>
    </row>
    <row r="1348" spans="1:1" x14ac:dyDescent="0.2">
      <c r="A1348"/>
    </row>
    <row r="1349" spans="1:1" x14ac:dyDescent="0.2">
      <c r="A1349"/>
    </row>
    <row r="1350" spans="1:1" x14ac:dyDescent="0.2">
      <c r="A1350"/>
    </row>
    <row r="1351" spans="1:1" x14ac:dyDescent="0.2">
      <c r="A1351"/>
    </row>
    <row r="1352" spans="1:1" x14ac:dyDescent="0.2">
      <c r="A1352"/>
    </row>
    <row r="1353" spans="1:1" x14ac:dyDescent="0.2">
      <c r="A1353"/>
    </row>
    <row r="1354" spans="1:1" x14ac:dyDescent="0.2">
      <c r="A1354"/>
    </row>
    <row r="1355" spans="1:1" x14ac:dyDescent="0.2">
      <c r="A1355"/>
    </row>
    <row r="1356" spans="1:1" x14ac:dyDescent="0.2">
      <c r="A1356"/>
    </row>
    <row r="1357" spans="1:1" x14ac:dyDescent="0.2">
      <c r="A1357"/>
    </row>
    <row r="1358" spans="1:1" x14ac:dyDescent="0.2">
      <c r="A1358"/>
    </row>
    <row r="1359" spans="1:1" x14ac:dyDescent="0.2">
      <c r="A1359"/>
    </row>
    <row r="1360" spans="1:1" x14ac:dyDescent="0.2">
      <c r="A1360"/>
    </row>
    <row r="1361" spans="1:1" x14ac:dyDescent="0.2">
      <c r="A1361"/>
    </row>
    <row r="1362" spans="1:1" x14ac:dyDescent="0.2">
      <c r="A1362"/>
    </row>
    <row r="1363" spans="1:1" x14ac:dyDescent="0.2">
      <c r="A1363"/>
    </row>
    <row r="1364" spans="1:1" x14ac:dyDescent="0.2">
      <c r="A1364"/>
    </row>
  </sheetData>
  <conditionalFormatting sqref="E1:E1048576">
    <cfRule type="timePeriod" dxfId="1" priority="2" timePeriod="nextMonth">
      <formula>AND(MONTH(E1)=MONTH(EDATE(TODAY(),0+1)),YEAR(E1)=YEAR(EDATE(TODAY(),0+1)))</formula>
    </cfRule>
  </conditionalFormatting>
  <conditionalFormatting sqref="E2:E592">
    <cfRule type="timePeriod" dxfId="0" priority="1" timePeriod="last7Days">
      <formula>AND(TODAY()-FLOOR(E2,1)&lt;=6,FLOOR(E2,1)&lt;=TODAY())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 Maths Formula</vt:lpstr>
      <vt:lpstr>Absolute Reference + Yeartodate</vt:lpstr>
      <vt:lpstr>Formats</vt:lpstr>
      <vt:lpstr>ConditionalFormatting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Taylor</dc:creator>
  <cp:lastModifiedBy>Microsoft Office User</cp:lastModifiedBy>
  <dcterms:created xsi:type="dcterms:W3CDTF">2012-12-16T23:20:30Z</dcterms:created>
  <dcterms:modified xsi:type="dcterms:W3CDTF">2018-08-25T12:30:13Z</dcterms:modified>
</cp:coreProperties>
</file>